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0" windowWidth="13380" windowHeight="4515" tabRatio="947" activeTab="11"/>
  </bookViews>
  <sheets>
    <sheet name="10-1" sheetId="1" r:id="rId1"/>
    <sheet name="10-3" sheetId="2" r:id="rId2"/>
    <sheet name="10-4" sheetId="3" r:id="rId3"/>
    <sheet name="10-5" sheetId="4" r:id="rId4"/>
    <sheet name="10-6" sheetId="5" r:id="rId5"/>
    <sheet name="10-7" sheetId="6" r:id="rId6"/>
    <sheet name="10-7а" sheetId="7" r:id="rId7"/>
    <sheet name="10-8" sheetId="8" r:id="rId8"/>
    <sheet name="10-9" sheetId="9" r:id="rId9"/>
    <sheet name="10-10" sheetId="10" r:id="rId10"/>
    <sheet name="10-11" sheetId="11" r:id="rId11"/>
    <sheet name="10-28" sheetId="12" r:id="rId12"/>
    <sheet name="10-30" sheetId="17" r:id="rId13"/>
    <sheet name="10-35" sheetId="18" r:id="rId14"/>
    <sheet name="10-38" sheetId="20" r:id="rId15"/>
    <sheet name="10-40" sheetId="19" r:id="rId16"/>
    <sheet name="Крупской 1" sheetId="21" r:id="rId17"/>
    <sheet name="Крупской2" sheetId="22" r:id="rId18"/>
    <sheet name="Крупской 6" sheetId="23" r:id="rId19"/>
    <sheet name="Крупской 8" sheetId="24" r:id="rId20"/>
    <sheet name="Крупской 10" sheetId="25" r:id="rId21"/>
    <sheet name="Крупской 12" sheetId="26" r:id="rId22"/>
    <sheet name="Крупской 14" sheetId="27" r:id="rId23"/>
    <sheet name="Крупской 18" sheetId="28" r:id="rId24"/>
    <sheet name="Культуры 1" sheetId="29" r:id="rId25"/>
    <sheet name="Культуры 2" sheetId="30" r:id="rId26"/>
    <sheet name="Культуры 3" sheetId="31" r:id="rId27"/>
    <sheet name="Культуры 4" sheetId="32" r:id="rId28"/>
    <sheet name="Культуры 4 а" sheetId="33" r:id="rId29"/>
    <sheet name="Культуры 7" sheetId="34" r:id="rId30"/>
    <sheet name="Культуры 8" sheetId="35" r:id="rId31"/>
    <sheet name="Культуры 8а" sheetId="36" r:id="rId32"/>
    <sheet name="Культуры 9" sheetId="37" r:id="rId33"/>
    <sheet name="Культуры 10" sheetId="38" r:id="rId34"/>
    <sheet name="Культуры 12" sheetId="39" r:id="rId35"/>
    <sheet name="Культуры 14" sheetId="40" r:id="rId36"/>
    <sheet name="Медведева 2" sheetId="41" r:id="rId37"/>
    <sheet name="Медведева 2А" sheetId="90" r:id="rId38"/>
    <sheet name="Медведева 4 " sheetId="42" r:id="rId39"/>
    <sheet name="Медведева 6" sheetId="43" r:id="rId40"/>
    <sheet name="Монтажников 6" sheetId="44" r:id="rId41"/>
    <sheet name="Монтажников 7" sheetId="45" r:id="rId42"/>
    <sheet name="Монтажников 8" sheetId="46" r:id="rId43"/>
    <sheet name="Монтажников 10" sheetId="47" r:id="rId44"/>
    <sheet name="Строителей 1" sheetId="48" r:id="rId45"/>
    <sheet name="Строителей 2" sheetId="49" r:id="rId46"/>
    <sheet name="Строителей 3" sheetId="50" r:id="rId47"/>
    <sheet name="Строителей 4" sheetId="51" r:id="rId48"/>
    <sheet name="Строителей  5" sheetId="52" r:id="rId49"/>
    <sheet name="Строителей  6" sheetId="53" r:id="rId50"/>
    <sheet name="Строителей 8" sheetId="54" r:id="rId51"/>
    <sheet name="Строителей 9" sheetId="55" r:id="rId52"/>
    <sheet name="Строителей 10" sheetId="56" r:id="rId53"/>
    <sheet name="Строителей 11" sheetId="57" r:id="rId54"/>
    <sheet name="Строителей 13" sheetId="58" r:id="rId55"/>
    <sheet name="Строителей 15" sheetId="59" r:id="rId56"/>
    <sheet name="Строителей 16" sheetId="60" r:id="rId57"/>
    <sheet name="Строителей 17" sheetId="61" r:id="rId58"/>
    <sheet name="Строителей 22" sheetId="64" r:id="rId59"/>
    <sheet name="Строителей 18" sheetId="62" r:id="rId60"/>
    <sheet name="Строителей 20" sheetId="63" r:id="rId61"/>
    <sheet name="Чайковского 2" sheetId="65" r:id="rId62"/>
    <sheet name="Чайковского 4" sheetId="66" r:id="rId63"/>
    <sheet name="Чайковского 6" sheetId="67" r:id="rId64"/>
    <sheet name="Чайковского 8" sheetId="68" r:id="rId65"/>
    <sheet name="Чайковского 10" sheetId="69" r:id="rId66"/>
    <sheet name="Чайковского 12" sheetId="70" r:id="rId67"/>
    <sheet name="Чайковского 14" sheetId="71" r:id="rId68"/>
    <sheet name="Чайковского 16" sheetId="72" r:id="rId69"/>
    <sheet name="Чайковского 18" sheetId="73" r:id="rId70"/>
    <sheet name="Чайковского 20" sheetId="74" r:id="rId71"/>
    <sheet name="Энергетиков 1" sheetId="75" r:id="rId72"/>
    <sheet name="Энергетиков 1А" sheetId="89" r:id="rId73"/>
    <sheet name="Энергетиков 3" sheetId="76" r:id="rId74"/>
    <sheet name="Энергетиков 5" sheetId="77" r:id="rId75"/>
    <sheet name="Энергетиков 7" sheetId="78" r:id="rId76"/>
    <sheet name="Энергетиков 8А" sheetId="79" r:id="rId77"/>
    <sheet name="Энергетиков 9" sheetId="80" r:id="rId78"/>
    <sheet name="Энергетиков 12" sheetId="81" r:id="rId79"/>
    <sheet name="Энергетиков 13" sheetId="82" r:id="rId80"/>
    <sheet name="Энергетиков 14" sheetId="83" r:id="rId81"/>
    <sheet name="Энергетиков 22" sheetId="84" r:id="rId82"/>
    <sheet name="Энергетиков 24" sheetId="86" r:id="rId83"/>
    <sheet name="Энергетиков 24А" sheetId="85" r:id="rId84"/>
    <sheet name="Энергетиков 30" sheetId="87" r:id="rId85"/>
    <sheet name="Энергетиков 32" sheetId="88" r:id="rId86"/>
    <sheet name="Малышева 45" sheetId="94" r:id="rId87"/>
    <sheet name="Фрунзе 67" sheetId="91" r:id="rId88"/>
    <sheet name="Фрунзе 69" sheetId="93" r:id="rId89"/>
    <sheet name="Медведева 6 (2)" sheetId="95" r:id="rId90"/>
  </sheets>
  <definedNames>
    <definedName name="_xlnm._FilterDatabase" localSheetId="0" hidden="1">'10-1'!$A$16:$O$119</definedName>
    <definedName name="_xlnm._FilterDatabase" localSheetId="9" hidden="1">'10-10'!$A$16:$O$111</definedName>
    <definedName name="_xlnm._FilterDatabase" localSheetId="10" hidden="1">'10-11'!$A$16:$O$154</definedName>
    <definedName name="_xlnm._FilterDatabase" localSheetId="11" hidden="1">'10-28'!$A$16:$O$104</definedName>
    <definedName name="_xlnm._FilterDatabase" localSheetId="1" hidden="1">'10-3'!$A$16:$O$102</definedName>
    <definedName name="_xlnm._FilterDatabase" localSheetId="12" hidden="1">'10-30'!$A$16:$O$106</definedName>
    <definedName name="_xlnm._FilterDatabase" localSheetId="13" hidden="1">'10-35'!$A$16:$O$155</definedName>
    <definedName name="_xlnm._FilterDatabase" localSheetId="14" hidden="1">'10-38'!$A$16:$O$112</definedName>
    <definedName name="_xlnm._FilterDatabase" localSheetId="2" hidden="1">'10-4'!$A$16:$O$154</definedName>
    <definedName name="_xlnm._FilterDatabase" localSheetId="15" hidden="1">'10-40'!$A$16:$O$111</definedName>
    <definedName name="_xlnm._FilterDatabase" localSheetId="3" hidden="1">'10-5'!$A$16:$O$117</definedName>
    <definedName name="_xlnm._FilterDatabase" localSheetId="4" hidden="1">'10-6'!$A$16:$O$117</definedName>
    <definedName name="_xlnm._FilterDatabase" localSheetId="5" hidden="1">'10-7'!$A$16:$O$113</definedName>
    <definedName name="_xlnm._FilterDatabase" localSheetId="6" hidden="1">'10-7а'!$A$16:$O$113</definedName>
    <definedName name="_xlnm._FilterDatabase" localSheetId="7" hidden="1">'10-8'!$A$16:$O$119</definedName>
    <definedName name="_xlnm._FilterDatabase" localSheetId="8" hidden="1">'10-9'!$A$16:$O$112</definedName>
    <definedName name="_xlnm._FilterDatabase" localSheetId="16" hidden="1">'Крупской 1'!$A$16:$O$92</definedName>
    <definedName name="_xlnm._FilterDatabase" localSheetId="20" hidden="1">'Крупской 10'!$A$16:$O$110</definedName>
    <definedName name="_xlnm._FilterDatabase" localSheetId="21" hidden="1">'Крупской 12'!$A$16:$O$158</definedName>
    <definedName name="_xlnm._FilterDatabase" localSheetId="22" hidden="1">'Крупской 14'!$A$16:$O$157</definedName>
    <definedName name="_xlnm._FilterDatabase" localSheetId="23" hidden="1">'Крупской 18'!$A$16:$O$98</definedName>
    <definedName name="_xlnm._FilterDatabase" localSheetId="18" hidden="1">'Крупской 6'!$A$16:$N$102</definedName>
    <definedName name="_xlnm._FilterDatabase" localSheetId="19" hidden="1">'Крупской 8'!$A$16:$O$98</definedName>
    <definedName name="_xlnm._FilterDatabase" localSheetId="17" hidden="1">Крупской2!$A$16:$O$94</definedName>
    <definedName name="_xlnm._FilterDatabase" localSheetId="24" hidden="1">'Культуры 1'!$A$16:$O$104</definedName>
    <definedName name="_xlnm._FilterDatabase" localSheetId="33" hidden="1">'Культуры 10'!$A$16:$O$91</definedName>
    <definedName name="_xlnm._FilterDatabase" localSheetId="34" hidden="1">'Культуры 12'!$A$16:$O$107</definedName>
    <definedName name="_xlnm._FilterDatabase" localSheetId="35" hidden="1">'Культуры 14'!$A$16:$O$100</definedName>
    <definedName name="_xlnm._FilterDatabase" localSheetId="25" hidden="1">'Культуры 2'!$A$16:$O$104</definedName>
    <definedName name="_xlnm._FilterDatabase" localSheetId="26" hidden="1">'Культуры 3'!$A$17:$O$99</definedName>
    <definedName name="_xlnm._FilterDatabase" localSheetId="27" hidden="1">'Культуры 4'!$A$17:$O$96</definedName>
    <definedName name="_xlnm._FilterDatabase" localSheetId="28" hidden="1">'Культуры 4 а'!$A$16:$O$102</definedName>
    <definedName name="_xlnm._FilterDatabase" localSheetId="29" hidden="1">'Культуры 7'!$A$16:$O$99</definedName>
    <definedName name="_xlnm._FilterDatabase" localSheetId="30" hidden="1">'Культуры 8'!$A$16:$O$118</definedName>
    <definedName name="_xlnm._FilterDatabase" localSheetId="31" hidden="1">'Культуры 8а'!$A$16:$O$98</definedName>
    <definedName name="_xlnm._FilterDatabase" localSheetId="32" hidden="1">'Культуры 9'!$A$16:$O$99</definedName>
    <definedName name="_xlnm._FilterDatabase" localSheetId="86" hidden="1">'Малышева 45'!$A$16:$O$154</definedName>
    <definedName name="_xlnm._FilterDatabase" localSheetId="36" hidden="1">'Медведева 2'!$A$16:$O$157</definedName>
    <definedName name="_xlnm._FilterDatabase" localSheetId="37" hidden="1">'Медведева 2А'!$A$16:$O$117</definedName>
    <definedName name="_xlnm._FilterDatabase" localSheetId="38" hidden="1">'Медведева 4 '!$A$17:$O$155</definedName>
    <definedName name="_xlnm._FilterDatabase" localSheetId="39" hidden="1">'Медведева 6'!$A$16:$R$162</definedName>
    <definedName name="_xlnm._FilterDatabase" localSheetId="89" hidden="1">'Медведева 6 (2)'!$A$16:$R$162</definedName>
    <definedName name="_xlnm._FilterDatabase" localSheetId="43" hidden="1">'Монтажников 10'!$A$16:$O$161</definedName>
    <definedName name="_xlnm._FilterDatabase" localSheetId="40" hidden="1">'Монтажников 6'!$A$16:$L$117</definedName>
    <definedName name="_xlnm._FilterDatabase" localSheetId="41" hidden="1">'Монтажников 7'!$A$17:$O$158</definedName>
    <definedName name="_xlnm._FilterDatabase" localSheetId="42" hidden="1">'Монтажников 8'!$A$16:$O$156</definedName>
    <definedName name="_xlnm._FilterDatabase" localSheetId="48" hidden="1">'Строителей  5'!$A$16:$O$99</definedName>
    <definedName name="_xlnm._FilterDatabase" localSheetId="49" hidden="1">'Строителей  6'!$A$16:$O$154</definedName>
    <definedName name="_xlnm._FilterDatabase" localSheetId="44" hidden="1">'Строителей 1'!$A$16:$O$91</definedName>
    <definedName name="_xlnm._FilterDatabase" localSheetId="52" hidden="1">'Строителей 10'!$A$17:$O$95</definedName>
    <definedName name="_xlnm._FilterDatabase" localSheetId="53" hidden="1">'Строителей 11'!$A$16:$O$100</definedName>
    <definedName name="_xlnm._FilterDatabase" localSheetId="54" hidden="1">'Строителей 13'!$A$17:$O$87</definedName>
    <definedName name="_xlnm._FilterDatabase" localSheetId="55" hidden="1">'Строителей 15'!$A$17:$O$94</definedName>
    <definedName name="_xlnm._FilterDatabase" localSheetId="56" hidden="1">'Строителей 16'!$A$16:$R$156</definedName>
    <definedName name="_xlnm._FilterDatabase" localSheetId="57" hidden="1">'Строителей 17'!$A$17:$O$94</definedName>
    <definedName name="_xlnm._FilterDatabase" localSheetId="59" hidden="1">'Строителей 18'!$A$16:$O$157</definedName>
    <definedName name="_xlnm._FilterDatabase" localSheetId="45" hidden="1">'Строителей 2'!$A$16:$O$103</definedName>
    <definedName name="_xlnm._FilterDatabase" localSheetId="60" hidden="1">'Строителей 20'!$A$16:$O$154</definedName>
    <definedName name="_xlnm._FilterDatabase" localSheetId="58" hidden="1">'Строителей 22'!$A$16:$O$154</definedName>
    <definedName name="_xlnm._FilterDatabase" localSheetId="46" hidden="1">'Строителей 3'!$A$16:$O$162</definedName>
    <definedName name="_xlnm._FilterDatabase" localSheetId="47" hidden="1">'Строителей 4'!$A$16:$O$100</definedName>
    <definedName name="_xlnm._FilterDatabase" localSheetId="50" hidden="1">'Строителей 8'!$A$16:$O$154</definedName>
    <definedName name="_xlnm._FilterDatabase" localSheetId="51" hidden="1">'Строителей 9'!$A$16:$O$99</definedName>
    <definedName name="_xlnm._FilterDatabase" localSheetId="87" hidden="1">'Фрунзе 67'!$A$16:$N$155</definedName>
    <definedName name="_xlnm._FilterDatabase" localSheetId="88" hidden="1">'Фрунзе 69'!$A$16:$N$155</definedName>
    <definedName name="_xlnm._FilterDatabase" localSheetId="65" hidden="1">'Чайковского 10'!$A$16:$O$104</definedName>
    <definedName name="_xlnm._FilterDatabase" localSheetId="66" hidden="1">'Чайковского 12'!$A$16:$O$104</definedName>
    <definedName name="_xlnm._FilterDatabase" localSheetId="67" hidden="1">'Чайковского 14'!$A$16:$O$105</definedName>
    <definedName name="_xlnm._FilterDatabase" localSheetId="68" hidden="1">'Чайковского 16'!$A$16:$O$154</definedName>
    <definedName name="_xlnm._FilterDatabase" localSheetId="69" hidden="1">'Чайковского 18'!$A$16:$O$158</definedName>
    <definedName name="_xlnm._FilterDatabase" localSheetId="61" hidden="1">'Чайковского 2'!$A$16:$O$103</definedName>
    <definedName name="_xlnm._FilterDatabase" localSheetId="70" hidden="1">'Чайковского 20'!$A$16:$O$99</definedName>
    <definedName name="_xlnm._FilterDatabase" localSheetId="62" hidden="1">'Чайковского 4'!$A$16:$O$104</definedName>
    <definedName name="_xlnm._FilterDatabase" localSheetId="63" hidden="1">'Чайковского 6'!$A$16:$O$104</definedName>
    <definedName name="_xlnm._FilterDatabase" localSheetId="64" hidden="1">'Чайковского 8'!$A$16:$O$154</definedName>
    <definedName name="_xlnm._FilterDatabase" localSheetId="71" hidden="1">'Энергетиков 1'!$A$17:$O$94</definedName>
    <definedName name="_xlnm._FilterDatabase" localSheetId="78" hidden="1">'Энергетиков 12'!$A$16:$O$108</definedName>
    <definedName name="_xlnm._FilterDatabase" localSheetId="79" hidden="1">'Энергетиков 13'!$A$16:$O$154</definedName>
    <definedName name="_xlnm._FilterDatabase" localSheetId="80" hidden="1">'Энергетиков 14'!$A$16:$O$94</definedName>
    <definedName name="_xlnm._FilterDatabase" localSheetId="72" hidden="1">'Энергетиков 1А'!$A$16:$O$106</definedName>
    <definedName name="_xlnm._FilterDatabase" localSheetId="81" hidden="1">'Энергетиков 22'!$A$16:$O$110</definedName>
    <definedName name="_xlnm._FilterDatabase" localSheetId="82" hidden="1">'Энергетиков 24'!$A$16:$O$107</definedName>
    <definedName name="_xlnm._FilterDatabase" localSheetId="83" hidden="1">'Энергетиков 24А'!$A$16:$O$111</definedName>
    <definedName name="_xlnm._FilterDatabase" localSheetId="73" hidden="1">'Энергетиков 3'!$A$16:$O$156</definedName>
    <definedName name="_xlnm._FilterDatabase" localSheetId="84" hidden="1">'Энергетиков 30'!$A$16:$O$108</definedName>
    <definedName name="_xlnm._FilterDatabase" localSheetId="85" hidden="1">'Энергетиков 32'!$A$16:$O$109</definedName>
    <definedName name="_xlnm._FilterDatabase" localSheetId="74" hidden="1">'Энергетиков 5'!$A$17:$O$94</definedName>
    <definedName name="_xlnm._FilterDatabase" localSheetId="75" hidden="1">'Энергетиков 7'!$A$16:$O$116</definedName>
    <definedName name="_xlnm._FilterDatabase" localSheetId="76" hidden="1">'Энергетиков 8А'!$A$16:$O$106</definedName>
    <definedName name="_xlnm._FilterDatabase" localSheetId="77" hidden="1">'Энергетиков 9'!$A$17:$O$95</definedName>
  </definedNames>
  <calcPr calcId="125725"/>
</workbook>
</file>

<file path=xl/calcChain.xml><?xml version="1.0" encoding="utf-8"?>
<calcChain xmlns="http://schemas.openxmlformats.org/spreadsheetml/2006/main">
  <c r="D57" i="2"/>
  <c r="J72" i="4"/>
  <c r="G68"/>
  <c r="J68"/>
  <c r="G62"/>
  <c r="G49"/>
  <c r="G41"/>
  <c r="G32"/>
  <c r="D32"/>
  <c r="M98" i="2"/>
  <c r="J98"/>
  <c r="D98"/>
  <c r="G98"/>
  <c r="G83"/>
  <c r="D29"/>
  <c r="G29"/>
  <c r="G38"/>
  <c r="G48"/>
  <c r="J63"/>
  <c r="J67"/>
  <c r="M77"/>
  <c r="J77"/>
  <c r="G77"/>
  <c r="D73"/>
  <c r="G73"/>
  <c r="D83"/>
  <c r="M81" i="5" l="1"/>
  <c r="J81"/>
  <c r="G81"/>
  <c r="D81"/>
  <c r="D24" i="48"/>
  <c r="M27" i="33"/>
  <c r="J27"/>
  <c r="G27"/>
  <c r="D27"/>
  <c r="D25" i="24"/>
  <c r="D112" i="4"/>
  <c r="G112"/>
  <c r="M112"/>
  <c r="J112"/>
  <c r="G80"/>
  <c r="G85"/>
  <c r="J97"/>
  <c r="G97"/>
  <c r="D97"/>
  <c r="J96" i="1"/>
  <c r="D96"/>
  <c r="J82"/>
  <c r="J79"/>
  <c r="J129" i="94"/>
  <c r="M103" i="88"/>
  <c r="J52"/>
  <c r="J56"/>
  <c r="J64"/>
  <c r="J69"/>
  <c r="J79"/>
  <c r="D45"/>
  <c r="D29"/>
  <c r="G23"/>
  <c r="M25" i="87"/>
  <c r="J25"/>
  <c r="D25"/>
  <c r="G25"/>
  <c r="M106" i="85"/>
  <c r="J106"/>
  <c r="D106"/>
  <c r="G106"/>
  <c r="M27"/>
  <c r="J27"/>
  <c r="D27"/>
  <c r="G27"/>
  <c r="M102" i="86"/>
  <c r="J102"/>
  <c r="D102"/>
  <c r="G102"/>
  <c r="D25"/>
  <c r="M105" i="84"/>
  <c r="J105"/>
  <c r="G105"/>
  <c r="D105"/>
  <c r="G68"/>
  <c r="M60"/>
  <c r="J60"/>
  <c r="G60"/>
  <c r="D60"/>
  <c r="G54"/>
  <c r="G47"/>
  <c r="D36"/>
  <c r="G36"/>
  <c r="D31"/>
  <c r="G31"/>
  <c r="D26"/>
  <c r="G26"/>
  <c r="D70" i="83"/>
  <c r="J53"/>
  <c r="D25"/>
  <c r="G25"/>
  <c r="M104" i="81"/>
  <c r="J104"/>
  <c r="G104"/>
  <c r="D104"/>
  <c r="M82"/>
  <c r="G82"/>
  <c r="M72"/>
  <c r="J72"/>
  <c r="G72"/>
  <c r="D72"/>
  <c r="D67"/>
  <c r="G67"/>
  <c r="J67"/>
  <c r="J59"/>
  <c r="D59"/>
  <c r="J55"/>
  <c r="D55"/>
  <c r="J48"/>
  <c r="D48"/>
  <c r="J37"/>
  <c r="D37"/>
  <c r="J32"/>
  <c r="D32"/>
  <c r="D27"/>
  <c r="D46" i="80"/>
  <c r="M101" i="79"/>
  <c r="J101"/>
  <c r="G101"/>
  <c r="D101"/>
  <c r="D44"/>
  <c r="M105" i="78"/>
  <c r="J105"/>
  <c r="G105"/>
  <c r="D105"/>
  <c r="D26"/>
  <c r="G26"/>
  <c r="D45" i="77"/>
  <c r="M101" i="89"/>
  <c r="J101"/>
  <c r="G101"/>
  <c r="D101"/>
  <c r="M82"/>
  <c r="J82"/>
  <c r="G82"/>
  <c r="D82"/>
  <c r="M65"/>
  <c r="J65"/>
  <c r="G65"/>
  <c r="D65"/>
  <c r="D34"/>
  <c r="D29"/>
  <c r="M24"/>
  <c r="J24"/>
  <c r="G24"/>
  <c r="D24"/>
  <c r="M95" i="74"/>
  <c r="J95"/>
  <c r="D95"/>
  <c r="G95"/>
  <c r="D39"/>
  <c r="D33"/>
  <c r="G27"/>
  <c r="D27"/>
  <c r="M100" i="71"/>
  <c r="J100"/>
  <c r="G100"/>
  <c r="D100"/>
  <c r="M26"/>
  <c r="J26"/>
  <c r="D26"/>
  <c r="G26"/>
  <c r="M98" i="70"/>
  <c r="J98"/>
  <c r="G98"/>
  <c r="D98"/>
  <c r="M24"/>
  <c r="J24"/>
  <c r="D24"/>
  <c r="G24"/>
  <c r="M100" i="69"/>
  <c r="J100"/>
  <c r="G100"/>
  <c r="D100"/>
  <c r="J81"/>
  <c r="J71"/>
  <c r="J54"/>
  <c r="J58"/>
  <c r="J66"/>
  <c r="D47"/>
  <c r="D36"/>
  <c r="D31"/>
  <c r="D26"/>
  <c r="M97" i="67"/>
  <c r="J97"/>
  <c r="G97"/>
  <c r="D97"/>
  <c r="D23"/>
  <c r="M98" i="66"/>
  <c r="J98"/>
  <c r="D98"/>
  <c r="G98"/>
  <c r="J79"/>
  <c r="J69"/>
  <c r="J64"/>
  <c r="J56"/>
  <c r="J52"/>
  <c r="J45"/>
  <c r="J34"/>
  <c r="J29"/>
  <c r="D24"/>
  <c r="J24"/>
  <c r="M98" i="65"/>
  <c r="J98"/>
  <c r="G98"/>
  <c r="D98"/>
  <c r="D25"/>
  <c r="G89" i="61"/>
  <c r="D24"/>
  <c r="M82" i="58"/>
  <c r="J82"/>
  <c r="G82"/>
  <c r="D82"/>
  <c r="D69"/>
  <c r="J95" i="57"/>
  <c r="D28"/>
  <c r="D23"/>
  <c r="J94" i="55"/>
  <c r="D79"/>
  <c r="M69"/>
  <c r="J69"/>
  <c r="G69"/>
  <c r="D69"/>
  <c r="D66"/>
  <c r="G66"/>
  <c r="D58"/>
  <c r="G58"/>
  <c r="D54"/>
  <c r="G54"/>
  <c r="D47"/>
  <c r="G47"/>
  <c r="D34"/>
  <c r="G34"/>
  <c r="D29"/>
  <c r="G29"/>
  <c r="G24"/>
  <c r="D24"/>
  <c r="G94" i="52"/>
  <c r="D25"/>
  <c r="G95" i="51"/>
  <c r="J78"/>
  <c r="G78"/>
  <c r="J68"/>
  <c r="G68"/>
  <c r="J63"/>
  <c r="G63"/>
  <c r="D55"/>
  <c r="D51"/>
  <c r="D44"/>
  <c r="D33"/>
  <c r="D28"/>
  <c r="D23"/>
  <c r="D157" i="50"/>
  <c r="M157"/>
  <c r="J157"/>
  <c r="D140"/>
  <c r="D130"/>
  <c r="D125"/>
  <c r="D117"/>
  <c r="D113"/>
  <c r="D106"/>
  <c r="D93"/>
  <c r="D69"/>
  <c r="D44"/>
  <c r="D98" i="49"/>
  <c r="G98"/>
  <c r="M98"/>
  <c r="J98"/>
  <c r="D81"/>
  <c r="G81"/>
  <c r="M81"/>
  <c r="J81"/>
  <c r="M70"/>
  <c r="J70"/>
  <c r="G70"/>
  <c r="D70"/>
  <c r="D67"/>
  <c r="D59"/>
  <c r="D55"/>
  <c r="D48"/>
  <c r="D37"/>
  <c r="D32"/>
  <c r="D27"/>
  <c r="D86" i="48"/>
  <c r="G86"/>
  <c r="M86"/>
  <c r="J86"/>
  <c r="M136" i="47"/>
  <c r="G119"/>
  <c r="G112"/>
  <c r="D112"/>
  <c r="J99"/>
  <c r="G99"/>
  <c r="D75"/>
  <c r="G75"/>
  <c r="J75"/>
  <c r="D49"/>
  <c r="G49"/>
  <c r="J49"/>
  <c r="M112" i="44"/>
  <c r="J112"/>
  <c r="G112"/>
  <c r="D112"/>
  <c r="D59"/>
  <c r="D48"/>
  <c r="M48"/>
  <c r="J48"/>
  <c r="G48"/>
  <c r="D39"/>
  <c r="M39"/>
  <c r="J39"/>
  <c r="G39"/>
  <c r="G30"/>
  <c r="D30"/>
  <c r="M30"/>
  <c r="J30"/>
  <c r="D112" i="90"/>
  <c r="D78"/>
  <c r="J54"/>
  <c r="D54"/>
  <c r="M37"/>
  <c r="J37"/>
  <c r="D37"/>
  <c r="G37"/>
  <c r="M27"/>
  <c r="J27"/>
  <c r="G27"/>
  <c r="D27"/>
  <c r="M95" i="40"/>
  <c r="J95"/>
  <c r="G95"/>
  <c r="D95"/>
  <c r="J78"/>
  <c r="M69"/>
  <c r="J69"/>
  <c r="G69"/>
  <c r="D69"/>
  <c r="J66"/>
  <c r="G58"/>
  <c r="G54"/>
  <c r="D47"/>
  <c r="G47"/>
  <c r="D36"/>
  <c r="G36"/>
  <c r="D31"/>
  <c r="G31"/>
  <c r="D25"/>
  <c r="G25"/>
  <c r="M96" i="39"/>
  <c r="G96"/>
  <c r="D96"/>
  <c r="J96"/>
  <c r="D79"/>
  <c r="G79"/>
  <c r="D69"/>
  <c r="G69"/>
  <c r="M69"/>
  <c r="J69"/>
  <c r="D66"/>
  <c r="G66"/>
  <c r="D58"/>
  <c r="G58"/>
  <c r="D54"/>
  <c r="G54"/>
  <c r="D47"/>
  <c r="G47"/>
  <c r="D36"/>
  <c r="G36"/>
  <c r="G31"/>
  <c r="D31"/>
  <c r="G26"/>
  <c r="D26"/>
  <c r="G72" i="38"/>
  <c r="M62"/>
  <c r="J62"/>
  <c r="G62"/>
  <c r="D62"/>
  <c r="G59"/>
  <c r="G51"/>
  <c r="G47"/>
  <c r="G40"/>
  <c r="G36"/>
  <c r="D31"/>
  <c r="G31"/>
  <c r="G25"/>
  <c r="D25"/>
  <c r="M71" i="37"/>
  <c r="J71"/>
  <c r="G71"/>
  <c r="D71"/>
  <c r="D49"/>
  <c r="G37"/>
  <c r="D32"/>
  <c r="G32"/>
  <c r="D27"/>
  <c r="D94" i="36"/>
  <c r="J79"/>
  <c r="D79"/>
  <c r="J69"/>
  <c r="D69"/>
  <c r="D64"/>
  <c r="D56"/>
  <c r="D52"/>
  <c r="D45"/>
  <c r="D34"/>
  <c r="D29"/>
  <c r="D24"/>
  <c r="D94" i="34"/>
  <c r="D79"/>
  <c r="M68"/>
  <c r="J68"/>
  <c r="G68"/>
  <c r="D68"/>
  <c r="G65"/>
  <c r="J57"/>
  <c r="J53"/>
  <c r="J46"/>
  <c r="J35"/>
  <c r="J30"/>
  <c r="J25"/>
  <c r="M97" i="33"/>
  <c r="J97"/>
  <c r="D97"/>
  <c r="G97"/>
  <c r="J82"/>
  <c r="J72"/>
  <c r="J67"/>
  <c r="J59"/>
  <c r="J55"/>
  <c r="J48"/>
  <c r="J37"/>
  <c r="D37"/>
  <c r="J32"/>
  <c r="D32"/>
  <c r="D54" i="32"/>
  <c r="D47"/>
  <c r="M26"/>
  <c r="J26"/>
  <c r="D26"/>
  <c r="G26"/>
  <c r="D93" i="31"/>
  <c r="G93"/>
  <c r="M93"/>
  <c r="J93"/>
  <c r="D82"/>
  <c r="D72"/>
  <c r="D67"/>
  <c r="D59"/>
  <c r="D55"/>
  <c r="D48"/>
  <c r="D37"/>
  <c r="D32"/>
  <c r="D27"/>
  <c r="D99" i="30"/>
  <c r="G99"/>
  <c r="J99"/>
  <c r="M99"/>
  <c r="D82"/>
  <c r="G82"/>
  <c r="J82"/>
  <c r="D72"/>
  <c r="G72"/>
  <c r="J72"/>
  <c r="D67"/>
  <c r="G67"/>
  <c r="J67"/>
  <c r="D59"/>
  <c r="G59"/>
  <c r="J59"/>
  <c r="D55"/>
  <c r="G55"/>
  <c r="J55"/>
  <c r="D47"/>
  <c r="G47"/>
  <c r="J47"/>
  <c r="D36"/>
  <c r="G36"/>
  <c r="J36"/>
  <c r="D31"/>
  <c r="G31"/>
  <c r="J31"/>
  <c r="D25"/>
  <c r="G25"/>
  <c r="J25"/>
  <c r="M99" i="29"/>
  <c r="J99"/>
  <c r="D99"/>
  <c r="G99"/>
  <c r="D82"/>
  <c r="D72"/>
  <c r="D67"/>
  <c r="D59"/>
  <c r="D55"/>
  <c r="M48"/>
  <c r="J48"/>
  <c r="D48"/>
  <c r="G48"/>
  <c r="D37"/>
  <c r="D31"/>
  <c r="D25"/>
  <c r="G25"/>
  <c r="D94" i="28"/>
  <c r="G94"/>
  <c r="D81"/>
  <c r="M71"/>
  <c r="J71"/>
  <c r="G71"/>
  <c r="D71"/>
  <c r="D68"/>
  <c r="D60"/>
  <c r="D56"/>
  <c r="D49"/>
  <c r="D37"/>
  <c r="J32"/>
  <c r="D32"/>
  <c r="D27"/>
  <c r="M27"/>
  <c r="J27"/>
  <c r="G27"/>
  <c r="D105" i="25"/>
  <c r="G105"/>
  <c r="J105"/>
  <c r="M105"/>
  <c r="D91"/>
  <c r="G91"/>
  <c r="J91"/>
  <c r="D80"/>
  <c r="G80"/>
  <c r="J80"/>
  <c r="D75"/>
  <c r="G75"/>
  <c r="J75"/>
  <c r="D67"/>
  <c r="G67"/>
  <c r="J67"/>
  <c r="D63"/>
  <c r="G63"/>
  <c r="J63"/>
  <c r="D56"/>
  <c r="G56"/>
  <c r="J56"/>
  <c r="D45"/>
  <c r="G45"/>
  <c r="J45"/>
  <c r="D39"/>
  <c r="G39"/>
  <c r="J39"/>
  <c r="M39"/>
  <c r="D29"/>
  <c r="J29"/>
  <c r="J93" i="24"/>
  <c r="D93"/>
  <c r="D80"/>
  <c r="D70"/>
  <c r="D65"/>
  <c r="D57"/>
  <c r="D53"/>
  <c r="D46"/>
  <c r="D35"/>
  <c r="D30"/>
  <c r="D38" i="22"/>
  <c r="M38"/>
  <c r="J38"/>
  <c r="G38"/>
  <c r="D31"/>
  <c r="D26"/>
  <c r="M26"/>
  <c r="J26"/>
  <c r="G26"/>
  <c r="J69" i="19"/>
  <c r="J62"/>
  <c r="D62"/>
  <c r="J49"/>
  <c r="D49"/>
  <c r="J39"/>
  <c r="D39"/>
  <c r="J29"/>
  <c r="M107" i="20"/>
  <c r="J107"/>
  <c r="D107"/>
  <c r="G107"/>
  <c r="M92"/>
  <c r="J92"/>
  <c r="G92"/>
  <c r="D92"/>
  <c r="J64"/>
  <c r="J57"/>
  <c r="J44"/>
  <c r="J35"/>
  <c r="J27"/>
  <c r="D27"/>
  <c r="D79" i="12"/>
  <c r="G79"/>
  <c r="G73"/>
  <c r="M49"/>
  <c r="J49"/>
  <c r="D49"/>
  <c r="M40"/>
  <c r="J40"/>
  <c r="D40"/>
  <c r="G40"/>
  <c r="D30"/>
  <c r="M30"/>
  <c r="J30"/>
  <c r="G30"/>
  <c r="M102" i="10"/>
  <c r="J102"/>
  <c r="D102"/>
  <c r="G102"/>
  <c r="M87"/>
  <c r="J87"/>
  <c r="G87"/>
  <c r="D87"/>
  <c r="D75"/>
  <c r="G75"/>
  <c r="D71"/>
  <c r="G71"/>
  <c r="D63"/>
  <c r="G63"/>
  <c r="D59"/>
  <c r="G59"/>
  <c r="D52"/>
  <c r="G52"/>
  <c r="D48"/>
  <c r="G48"/>
  <c r="J48"/>
  <c r="J40"/>
  <c r="D40"/>
  <c r="M31"/>
  <c r="J31"/>
  <c r="D31"/>
  <c r="G31"/>
  <c r="D107" i="9"/>
  <c r="G107"/>
  <c r="M107"/>
  <c r="J107"/>
  <c r="D92"/>
  <c r="G92"/>
  <c r="J92"/>
  <c r="M92"/>
  <c r="D80"/>
  <c r="G80"/>
  <c r="J80"/>
  <c r="D77"/>
  <c r="G77"/>
  <c r="J77"/>
  <c r="D68"/>
  <c r="G68"/>
  <c r="J68"/>
  <c r="D64"/>
  <c r="G64"/>
  <c r="J64"/>
  <c r="J57"/>
  <c r="D57"/>
  <c r="J46"/>
  <c r="D46"/>
  <c r="J38"/>
  <c r="D38"/>
  <c r="M28"/>
  <c r="J28"/>
  <c r="G28"/>
  <c r="D28"/>
  <c r="D115" i="8"/>
  <c r="G115"/>
  <c r="D97"/>
  <c r="G97"/>
  <c r="G87"/>
  <c r="J82"/>
  <c r="G82"/>
  <c r="G74"/>
  <c r="G70"/>
  <c r="D63"/>
  <c r="M50"/>
  <c r="J50"/>
  <c r="D50"/>
  <c r="M39"/>
  <c r="J39"/>
  <c r="D39"/>
  <c r="G39"/>
  <c r="D29"/>
  <c r="M29"/>
  <c r="J29"/>
  <c r="G29"/>
  <c r="M87" i="7"/>
  <c r="J87"/>
  <c r="G87"/>
  <c r="D87"/>
  <c r="D74"/>
  <c r="G74"/>
  <c r="J74"/>
  <c r="D65"/>
  <c r="G65"/>
  <c r="J65"/>
  <c r="D61"/>
  <c r="G61"/>
  <c r="J61"/>
  <c r="D54"/>
  <c r="G54"/>
  <c r="J54"/>
  <c r="D43"/>
  <c r="G43"/>
  <c r="J43"/>
  <c r="D36"/>
  <c r="G36"/>
  <c r="J36"/>
  <c r="D29"/>
  <c r="G29"/>
  <c r="J29"/>
  <c r="J107" i="6"/>
  <c r="M107"/>
  <c r="D107"/>
  <c r="G107"/>
  <c r="D91"/>
  <c r="G91"/>
  <c r="J91"/>
  <c r="J80"/>
  <c r="G80"/>
  <c r="G72"/>
  <c r="J72"/>
  <c r="M68"/>
  <c r="J68"/>
  <c r="G68"/>
  <c r="D68"/>
  <c r="D62"/>
  <c r="G62"/>
  <c r="J62"/>
  <c r="J46"/>
  <c r="G46"/>
  <c r="J37"/>
  <c r="G37"/>
  <c r="J28"/>
  <c r="D28"/>
  <c r="M111" i="5"/>
  <c r="J111"/>
  <c r="G111"/>
  <c r="D111"/>
  <c r="D91"/>
  <c r="G91"/>
  <c r="J91"/>
  <c r="D75"/>
  <c r="G75"/>
  <c r="J75"/>
  <c r="D67"/>
  <c r="G67"/>
  <c r="D63"/>
  <c r="G63"/>
  <c r="D56"/>
  <c r="G56"/>
  <c r="D50"/>
  <c r="G50"/>
  <c r="G40"/>
  <c r="D40"/>
  <c r="G30"/>
  <c r="D30"/>
  <c r="D77" i="2"/>
  <c r="D113" i="1"/>
  <c r="D29"/>
  <c r="D39"/>
  <c r="D48"/>
  <c r="D59"/>
  <c r="D66"/>
  <c r="J47" i="95"/>
  <c r="M47"/>
  <c r="G80" i="24"/>
  <c r="J80"/>
  <c r="M80"/>
  <c r="D45" i="41"/>
  <c r="G45"/>
  <c r="J152"/>
  <c r="M45"/>
  <c r="M70"/>
  <c r="M94"/>
  <c r="M107"/>
  <c r="M114"/>
  <c r="M118"/>
  <c r="M126"/>
  <c r="M131"/>
  <c r="M142"/>
  <c r="G49" i="37"/>
  <c r="G56"/>
  <c r="G60"/>
  <c r="G68"/>
  <c r="G81"/>
  <c r="G94"/>
  <c r="M100" i="95" l="1"/>
  <c r="P157"/>
  <c r="M157"/>
  <c r="J157"/>
  <c r="D157"/>
  <c r="P147"/>
  <c r="M147"/>
  <c r="J147"/>
  <c r="D147"/>
  <c r="P137"/>
  <c r="M137"/>
  <c r="J137"/>
  <c r="D137"/>
  <c r="P132"/>
  <c r="M132"/>
  <c r="J132"/>
  <c r="D132"/>
  <c r="P124"/>
  <c r="M124"/>
  <c r="J124"/>
  <c r="D124"/>
  <c r="P120"/>
  <c r="M120"/>
  <c r="J120"/>
  <c r="D120"/>
  <c r="P113"/>
  <c r="M113"/>
  <c r="J113"/>
  <c r="D113"/>
  <c r="P100"/>
  <c r="D100"/>
  <c r="G100"/>
  <c r="P74"/>
  <c r="D74"/>
  <c r="G74"/>
  <c r="P47"/>
  <c r="D47"/>
  <c r="G47"/>
  <c r="G153" i="45"/>
  <c r="G143"/>
  <c r="G133"/>
  <c r="G128"/>
  <c r="G120"/>
  <c r="G116"/>
  <c r="G109"/>
  <c r="G96"/>
  <c r="G46"/>
  <c r="J46"/>
  <c r="J72"/>
  <c r="J96"/>
  <c r="J109"/>
  <c r="J116"/>
  <c r="J120"/>
  <c r="J128"/>
  <c r="J133"/>
  <c r="J143"/>
  <c r="J153"/>
  <c r="G152" i="62"/>
  <c r="G141"/>
  <c r="G131"/>
  <c r="G126"/>
  <c r="G118"/>
  <c r="G114"/>
  <c r="G107"/>
  <c r="G70"/>
  <c r="G45"/>
  <c r="G47" i="43"/>
  <c r="G152" i="41"/>
  <c r="G142"/>
  <c r="G131"/>
  <c r="G126"/>
  <c r="G118"/>
  <c r="G114"/>
  <c r="G107"/>
  <c r="G94"/>
  <c r="G70"/>
  <c r="G70" i="60"/>
  <c r="G43"/>
  <c r="G100" i="43"/>
  <c r="G74"/>
  <c r="D152" i="62"/>
  <c r="D72" i="45"/>
  <c r="J25" i="40"/>
  <c r="M25"/>
  <c r="M38" i="9"/>
  <c r="G38"/>
  <c r="M50" i="5"/>
  <c r="J50"/>
  <c r="M26" i="84"/>
  <c r="J26"/>
  <c r="M45" i="76"/>
  <c r="J45"/>
  <c r="G45"/>
  <c r="D45"/>
  <c r="M47" i="73"/>
  <c r="J47"/>
  <c r="G47"/>
  <c r="D47"/>
  <c r="M27" i="74"/>
  <c r="J27"/>
  <c r="M26" i="69"/>
  <c r="J26"/>
  <c r="G26"/>
  <c r="M27" i="37"/>
  <c r="J27"/>
  <c r="G27"/>
  <c r="E96" s="1"/>
  <c r="G50" i="8"/>
  <c r="M30" i="5"/>
  <c r="J30"/>
  <c r="D79" i="1"/>
  <c r="G79"/>
  <c r="M79"/>
  <c r="M93" i="23"/>
  <c r="J93"/>
  <c r="G12" i="53"/>
  <c r="G12" i="27"/>
  <c r="G12" i="26"/>
  <c r="G12" i="11"/>
  <c r="M49" i="47"/>
  <c r="M74" i="7"/>
  <c r="J63" i="5"/>
  <c r="M149" i="94"/>
  <c r="G149"/>
  <c r="D149"/>
  <c r="M139"/>
  <c r="G139"/>
  <c r="D139"/>
  <c r="M129"/>
  <c r="G129"/>
  <c r="D129"/>
  <c r="M124"/>
  <c r="J124"/>
  <c r="G124"/>
  <c r="D124"/>
  <c r="M116"/>
  <c r="J116"/>
  <c r="G116"/>
  <c r="D116"/>
  <c r="M112"/>
  <c r="J112"/>
  <c r="G112"/>
  <c r="D112"/>
  <c r="M105"/>
  <c r="J105"/>
  <c r="G105"/>
  <c r="D105"/>
  <c r="M92"/>
  <c r="J92"/>
  <c r="G92"/>
  <c r="D92"/>
  <c r="M68"/>
  <c r="J68"/>
  <c r="G68"/>
  <c r="D68"/>
  <c r="M43"/>
  <c r="J43"/>
  <c r="H151" s="1"/>
  <c r="G43"/>
  <c r="E151" s="1"/>
  <c r="D43"/>
  <c r="B151" s="1"/>
  <c r="M150" i="93"/>
  <c r="J150"/>
  <c r="G150"/>
  <c r="D150"/>
  <c r="M140"/>
  <c r="J140"/>
  <c r="G140"/>
  <c r="D140"/>
  <c r="M130"/>
  <c r="J130"/>
  <c r="G130"/>
  <c r="D130"/>
  <c r="M125"/>
  <c r="J125"/>
  <c r="G125"/>
  <c r="D125"/>
  <c r="M117"/>
  <c r="J117"/>
  <c r="G117"/>
  <c r="D117"/>
  <c r="M113"/>
  <c r="J113"/>
  <c r="G113"/>
  <c r="D113"/>
  <c r="M106"/>
  <c r="J106"/>
  <c r="G106"/>
  <c r="D106"/>
  <c r="M93"/>
  <c r="J93"/>
  <c r="G93"/>
  <c r="D93"/>
  <c r="M69"/>
  <c r="J69"/>
  <c r="G69"/>
  <c r="D69"/>
  <c r="M44"/>
  <c r="K152" s="1"/>
  <c r="J44"/>
  <c r="H152" s="1"/>
  <c r="E152"/>
  <c r="D44"/>
  <c r="B152" s="1"/>
  <c r="M44" i="91"/>
  <c r="J44"/>
  <c r="D44"/>
  <c r="M69"/>
  <c r="J69"/>
  <c r="G69"/>
  <c r="D69"/>
  <c r="M93"/>
  <c r="J93"/>
  <c r="G93"/>
  <c r="D93"/>
  <c r="M106"/>
  <c r="J106"/>
  <c r="G106"/>
  <c r="D106"/>
  <c r="M113"/>
  <c r="J113"/>
  <c r="G113"/>
  <c r="D113"/>
  <c r="M117"/>
  <c r="J117"/>
  <c r="G117"/>
  <c r="D117"/>
  <c r="M125"/>
  <c r="J125"/>
  <c r="G125"/>
  <c r="D125"/>
  <c r="M130"/>
  <c r="J130"/>
  <c r="G130"/>
  <c r="D130"/>
  <c r="M140"/>
  <c r="J140"/>
  <c r="G140"/>
  <c r="D140"/>
  <c r="M150"/>
  <c r="J150"/>
  <c r="G150"/>
  <c r="D150"/>
  <c r="E152"/>
  <c r="K151" i="94" l="1"/>
  <c r="M152" s="1"/>
  <c r="G153" i="60"/>
  <c r="G159" i="43"/>
  <c r="G159" i="95"/>
  <c r="N159"/>
  <c r="B159"/>
  <c r="M153" i="93"/>
  <c r="K159" i="95"/>
  <c r="H159"/>
  <c r="E155" i="45"/>
  <c r="H155"/>
  <c r="E154" i="62"/>
  <c r="E154" i="41"/>
  <c r="B152" i="91"/>
  <c r="H152"/>
  <c r="K152"/>
  <c r="M153"/>
  <c r="P160" i="95" l="1"/>
  <c r="G93" i="23"/>
  <c r="D93"/>
  <c r="M78"/>
  <c r="J68"/>
  <c r="M63"/>
  <c r="J63"/>
  <c r="G63"/>
  <c r="D63"/>
  <c r="M55"/>
  <c r="J55"/>
  <c r="G55"/>
  <c r="D55"/>
  <c r="M51"/>
  <c r="J51"/>
  <c r="G51"/>
  <c r="D51"/>
  <c r="M44"/>
  <c r="J44"/>
  <c r="G44"/>
  <c r="D44"/>
  <c r="M33"/>
  <c r="J33"/>
  <c r="G33"/>
  <c r="D33"/>
  <c r="M28"/>
  <c r="J28"/>
  <c r="G28"/>
  <c r="D28"/>
  <c r="M23"/>
  <c r="J23"/>
  <c r="G23"/>
  <c r="D23"/>
  <c r="M65" i="52"/>
  <c r="J65"/>
  <c r="G65"/>
  <c r="D65"/>
  <c r="M124" i="53"/>
  <c r="J124"/>
  <c r="G124"/>
  <c r="D124"/>
  <c r="M124" i="54"/>
  <c r="J124"/>
  <c r="G124"/>
  <c r="D124"/>
  <c r="M66" i="55"/>
  <c r="J66"/>
  <c r="M65" i="56"/>
  <c r="J65"/>
  <c r="G65"/>
  <c r="D65"/>
  <c r="M63" i="57"/>
  <c r="J63"/>
  <c r="G63"/>
  <c r="D63"/>
  <c r="M64" i="58"/>
  <c r="J64"/>
  <c r="G64"/>
  <c r="D64"/>
  <c r="M64" i="59"/>
  <c r="J64"/>
  <c r="G64"/>
  <c r="D64"/>
  <c r="P126" i="60"/>
  <c r="M126"/>
  <c r="J126"/>
  <c r="D126"/>
  <c r="M64" i="61"/>
  <c r="J64"/>
  <c r="G64"/>
  <c r="D64"/>
  <c r="P126" i="62"/>
  <c r="M126"/>
  <c r="J126"/>
  <c r="D126"/>
  <c r="M124" i="63"/>
  <c r="J124"/>
  <c r="G124"/>
  <c r="D124"/>
  <c r="M124" i="64"/>
  <c r="J124"/>
  <c r="G124"/>
  <c r="D124"/>
  <c r="M78" i="44"/>
  <c r="J78"/>
  <c r="G78"/>
  <c r="D78"/>
  <c r="P128" i="45"/>
  <c r="M128"/>
  <c r="D128"/>
  <c r="M126" i="46"/>
  <c r="J126"/>
  <c r="G126"/>
  <c r="D126"/>
  <c r="M131" i="47"/>
  <c r="J131"/>
  <c r="G131"/>
  <c r="D131"/>
  <c r="P126" i="41"/>
  <c r="J126"/>
  <c r="D126"/>
  <c r="M73" i="90"/>
  <c r="J73"/>
  <c r="G73"/>
  <c r="D73"/>
  <c r="M125" i="42"/>
  <c r="J125"/>
  <c r="G125"/>
  <c r="D125"/>
  <c r="P132" i="43"/>
  <c r="M132"/>
  <c r="M67" i="29"/>
  <c r="J67"/>
  <c r="G67"/>
  <c r="M67" i="30"/>
  <c r="M67" i="31"/>
  <c r="J67"/>
  <c r="G67"/>
  <c r="M66" i="32"/>
  <c r="J66"/>
  <c r="G66"/>
  <c r="D66"/>
  <c r="M67" i="33"/>
  <c r="G67"/>
  <c r="D67"/>
  <c r="M65" i="34"/>
  <c r="J65"/>
  <c r="D65"/>
  <c r="M83" i="35"/>
  <c r="J83"/>
  <c r="G83"/>
  <c r="D83"/>
  <c r="M64" i="36"/>
  <c r="J64"/>
  <c r="G64"/>
  <c r="M68" i="37"/>
  <c r="J68"/>
  <c r="D68"/>
  <c r="M59" i="38"/>
  <c r="J59"/>
  <c r="D59"/>
  <c r="M66" i="39"/>
  <c r="J66"/>
  <c r="M66" i="40"/>
  <c r="G66"/>
  <c r="D66"/>
  <c r="M63" i="21"/>
  <c r="J63"/>
  <c r="D63"/>
  <c r="M68" i="22"/>
  <c r="J68"/>
  <c r="G68"/>
  <c r="D68"/>
  <c r="M65" i="24"/>
  <c r="J65"/>
  <c r="G65"/>
  <c r="M75" i="25"/>
  <c r="M129" i="26"/>
  <c r="J129"/>
  <c r="G129"/>
  <c r="D129"/>
  <c r="M127" i="27"/>
  <c r="J127"/>
  <c r="G127"/>
  <c r="D127"/>
  <c r="M68" i="28"/>
  <c r="J68"/>
  <c r="G68"/>
  <c r="M65" i="65"/>
  <c r="J65"/>
  <c r="G65"/>
  <c r="D65"/>
  <c r="M63" i="67"/>
  <c r="J63"/>
  <c r="G63"/>
  <c r="D63"/>
  <c r="M124" i="68"/>
  <c r="J124"/>
  <c r="G124"/>
  <c r="D124"/>
  <c r="M66" i="69"/>
  <c r="G66"/>
  <c r="D66"/>
  <c r="M64" i="70"/>
  <c r="J64"/>
  <c r="G64"/>
  <c r="D64"/>
  <c r="M66" i="71"/>
  <c r="J66"/>
  <c r="G66"/>
  <c r="D66"/>
  <c r="M124" i="72"/>
  <c r="J124"/>
  <c r="G124"/>
  <c r="D124"/>
  <c r="M128" i="73"/>
  <c r="J128"/>
  <c r="G128"/>
  <c r="D128"/>
  <c r="M62" i="74"/>
  <c r="J62"/>
  <c r="G62"/>
  <c r="D62"/>
  <c r="M64" i="75"/>
  <c r="J64"/>
  <c r="G64"/>
  <c r="D64"/>
  <c r="M126" i="76"/>
  <c r="J126"/>
  <c r="G126"/>
  <c r="D126"/>
  <c r="M64" i="77"/>
  <c r="J64"/>
  <c r="G64"/>
  <c r="D64"/>
  <c r="M66" i="78"/>
  <c r="J66"/>
  <c r="G66"/>
  <c r="D66"/>
  <c r="M63" i="79"/>
  <c r="J63"/>
  <c r="G63"/>
  <c r="D63"/>
  <c r="M65" i="80"/>
  <c r="J65"/>
  <c r="G65"/>
  <c r="D65"/>
  <c r="M67" i="81"/>
  <c r="M124" i="82"/>
  <c r="J124"/>
  <c r="G124"/>
  <c r="D124"/>
  <c r="M65" i="83"/>
  <c r="J65"/>
  <c r="G65"/>
  <c r="D65"/>
  <c r="M68" i="84"/>
  <c r="J68"/>
  <c r="D68"/>
  <c r="M65" i="86"/>
  <c r="J65"/>
  <c r="D65"/>
  <c r="M67" i="85"/>
  <c r="J67"/>
  <c r="G67"/>
  <c r="D67"/>
  <c r="M65" i="87"/>
  <c r="J65"/>
  <c r="G65"/>
  <c r="D65"/>
  <c r="M64" i="88"/>
  <c r="G64"/>
  <c r="D64"/>
  <c r="M56"/>
  <c r="G56"/>
  <c r="D56"/>
  <c r="M57" i="87"/>
  <c r="J57"/>
  <c r="G57"/>
  <c r="D57"/>
  <c r="M59" i="85"/>
  <c r="J59"/>
  <c r="G59"/>
  <c r="D59"/>
  <c r="M57" i="86"/>
  <c r="J57"/>
  <c r="G57"/>
  <c r="D57"/>
  <c r="M57" i="83"/>
  <c r="J57"/>
  <c r="G57"/>
  <c r="D57"/>
  <c r="M116" i="82"/>
  <c r="J116"/>
  <c r="G116"/>
  <c r="D116"/>
  <c r="M59" i="81"/>
  <c r="G59"/>
  <c r="M57" i="80"/>
  <c r="J57"/>
  <c r="G57"/>
  <c r="D57"/>
  <c r="M55" i="79"/>
  <c r="J55"/>
  <c r="G55"/>
  <c r="D55"/>
  <c r="M58" i="78"/>
  <c r="J58"/>
  <c r="G58"/>
  <c r="D58"/>
  <c r="M56" i="77"/>
  <c r="J56"/>
  <c r="G56"/>
  <c r="D56"/>
  <c r="M118" i="76"/>
  <c r="J118"/>
  <c r="G118"/>
  <c r="D118"/>
  <c r="M56" i="89"/>
  <c r="J56"/>
  <c r="G56"/>
  <c r="D56"/>
  <c r="M56" i="75"/>
  <c r="J56"/>
  <c r="G56"/>
  <c r="D56"/>
  <c r="M54" i="74"/>
  <c r="J54"/>
  <c r="G54"/>
  <c r="D54"/>
  <c r="M120" i="73"/>
  <c r="J120"/>
  <c r="G120"/>
  <c r="D120"/>
  <c r="M116" i="72"/>
  <c r="J116"/>
  <c r="G116"/>
  <c r="D116"/>
  <c r="M58" i="71"/>
  <c r="J58"/>
  <c r="G58"/>
  <c r="D58"/>
  <c r="M56" i="70"/>
  <c r="J56"/>
  <c r="G56"/>
  <c r="D56"/>
  <c r="M58" i="69"/>
  <c r="G58"/>
  <c r="D58"/>
  <c r="M116" i="68"/>
  <c r="J116"/>
  <c r="G116"/>
  <c r="D116"/>
  <c r="M55" i="67"/>
  <c r="J55"/>
  <c r="G55"/>
  <c r="D55"/>
  <c r="M57" i="65"/>
  <c r="J57"/>
  <c r="G57"/>
  <c r="D57"/>
  <c r="M60" i="28"/>
  <c r="J60"/>
  <c r="G60"/>
  <c r="M119" i="27"/>
  <c r="J119"/>
  <c r="G119"/>
  <c r="D119"/>
  <c r="M121" i="26"/>
  <c r="J121"/>
  <c r="G121"/>
  <c r="D121"/>
  <c r="M67" i="25"/>
  <c r="M57" i="24"/>
  <c r="J57"/>
  <c r="G57"/>
  <c r="M60" i="22"/>
  <c r="J60"/>
  <c r="G60"/>
  <c r="D60"/>
  <c r="M55" i="21"/>
  <c r="J55"/>
  <c r="G55"/>
  <c r="D55"/>
  <c r="M58" i="40"/>
  <c r="J58"/>
  <c r="D58"/>
  <c r="M58" i="39"/>
  <c r="J58"/>
  <c r="M51" i="38"/>
  <c r="J51"/>
  <c r="D51"/>
  <c r="M60" i="37"/>
  <c r="J60"/>
  <c r="D60"/>
  <c r="M56" i="36"/>
  <c r="J56"/>
  <c r="G56"/>
  <c r="M75" i="35"/>
  <c r="J75"/>
  <c r="G75"/>
  <c r="D75"/>
  <c r="M57" i="34"/>
  <c r="G57"/>
  <c r="D57"/>
  <c r="M59" i="33"/>
  <c r="G59"/>
  <c r="D59"/>
  <c r="M58" i="32"/>
  <c r="J58"/>
  <c r="G58"/>
  <c r="D58"/>
  <c r="M59" i="31"/>
  <c r="J59"/>
  <c r="G59"/>
  <c r="M59" i="30"/>
  <c r="M59" i="29"/>
  <c r="J59"/>
  <c r="G59"/>
  <c r="P124" i="43"/>
  <c r="M124"/>
  <c r="M117" i="42"/>
  <c r="J117"/>
  <c r="G117"/>
  <c r="D117"/>
  <c r="M65" i="90"/>
  <c r="J65"/>
  <c r="G65"/>
  <c r="D65"/>
  <c r="P118" i="41"/>
  <c r="J118"/>
  <c r="D118"/>
  <c r="M123" i="47"/>
  <c r="J123"/>
  <c r="G123"/>
  <c r="D123"/>
  <c r="M118" i="46"/>
  <c r="J118"/>
  <c r="G118"/>
  <c r="D118"/>
  <c r="P120" i="45"/>
  <c r="M120"/>
  <c r="D120"/>
  <c r="M70" i="44"/>
  <c r="J70"/>
  <c r="G70"/>
  <c r="D70"/>
  <c r="M116" i="64"/>
  <c r="J116"/>
  <c r="G116"/>
  <c r="D116"/>
  <c r="M116" i="63"/>
  <c r="J116"/>
  <c r="G116"/>
  <c r="D116"/>
  <c r="P118" i="62"/>
  <c r="M118"/>
  <c r="J118"/>
  <c r="D118"/>
  <c r="M56" i="61"/>
  <c r="J56"/>
  <c r="G56"/>
  <c r="D56"/>
  <c r="P118" i="60"/>
  <c r="M118"/>
  <c r="J118"/>
  <c r="D118"/>
  <c r="M56" i="59"/>
  <c r="J56"/>
  <c r="G56"/>
  <c r="D56"/>
  <c r="M56" i="58"/>
  <c r="J56"/>
  <c r="G56"/>
  <c r="D56"/>
  <c r="M55" i="57"/>
  <c r="J55"/>
  <c r="G55"/>
  <c r="D55"/>
  <c r="M57" i="56"/>
  <c r="J57"/>
  <c r="G57"/>
  <c r="D57"/>
  <c r="M58" i="55"/>
  <c r="J58"/>
  <c r="M116" i="54"/>
  <c r="J116"/>
  <c r="G116"/>
  <c r="D116"/>
  <c r="M116" i="53"/>
  <c r="J116"/>
  <c r="G116"/>
  <c r="D116"/>
  <c r="M57" i="52"/>
  <c r="J57"/>
  <c r="G57"/>
  <c r="D57"/>
  <c r="M53"/>
  <c r="J53"/>
  <c r="G53"/>
  <c r="D53"/>
  <c r="M112" i="53"/>
  <c r="J112"/>
  <c r="G112"/>
  <c r="D112"/>
  <c r="M112" i="54"/>
  <c r="J112"/>
  <c r="G112"/>
  <c r="D112"/>
  <c r="M54" i="55"/>
  <c r="J54"/>
  <c r="M53" i="56"/>
  <c r="J53"/>
  <c r="G53"/>
  <c r="D53"/>
  <c r="M51" i="57"/>
  <c r="J51"/>
  <c r="G51"/>
  <c r="D51"/>
  <c r="M52" i="58"/>
  <c r="J52"/>
  <c r="G52"/>
  <c r="D52"/>
  <c r="M52" i="59"/>
  <c r="J52"/>
  <c r="G52"/>
  <c r="D52"/>
  <c r="P114" i="60"/>
  <c r="M114"/>
  <c r="J114"/>
  <c r="D114"/>
  <c r="M52" i="61"/>
  <c r="J52"/>
  <c r="G52"/>
  <c r="D52"/>
  <c r="P114" i="62"/>
  <c r="M114"/>
  <c r="J114"/>
  <c r="D114"/>
  <c r="M112" i="63"/>
  <c r="J112"/>
  <c r="G112"/>
  <c r="D112"/>
  <c r="M112" i="64"/>
  <c r="J112"/>
  <c r="G112"/>
  <c r="D112"/>
  <c r="M66" i="44"/>
  <c r="J66"/>
  <c r="G66"/>
  <c r="D66"/>
  <c r="P116" i="45"/>
  <c r="M116"/>
  <c r="D116"/>
  <c r="M114" i="46"/>
  <c r="J114"/>
  <c r="G114"/>
  <c r="D114"/>
  <c r="M119" i="47"/>
  <c r="J119"/>
  <c r="D119"/>
  <c r="P114" i="41"/>
  <c r="J114"/>
  <c r="D114"/>
  <c r="M61" i="90"/>
  <c r="J61"/>
  <c r="G61"/>
  <c r="D61"/>
  <c r="M113" i="42"/>
  <c r="J113"/>
  <c r="G113"/>
  <c r="D113"/>
  <c r="P120" i="43"/>
  <c r="M120"/>
  <c r="M55" i="29"/>
  <c r="J55"/>
  <c r="G55"/>
  <c r="M55" i="30"/>
  <c r="M55" i="31"/>
  <c r="J55"/>
  <c r="G55"/>
  <c r="M54" i="32"/>
  <c r="J54"/>
  <c r="G54"/>
  <c r="M55" i="33"/>
  <c r="G55"/>
  <c r="D55"/>
  <c r="M53" i="34"/>
  <c r="G53"/>
  <c r="D53"/>
  <c r="M71" i="35"/>
  <c r="J71"/>
  <c r="G71"/>
  <c r="D71"/>
  <c r="M52" i="36"/>
  <c r="J52"/>
  <c r="G52"/>
  <c r="M56" i="37"/>
  <c r="J56"/>
  <c r="D56"/>
  <c r="M47" i="38"/>
  <c r="J47"/>
  <c r="D47"/>
  <c r="M54" i="39"/>
  <c r="J54"/>
  <c r="M54" i="40"/>
  <c r="J54"/>
  <c r="D54"/>
  <c r="M51" i="21"/>
  <c r="J51"/>
  <c r="G51"/>
  <c r="D51"/>
  <c r="M56" i="22"/>
  <c r="J56"/>
  <c r="G56"/>
  <c r="D56"/>
  <c r="M53" i="24"/>
  <c r="J53"/>
  <c r="G53"/>
  <c r="M63" i="25"/>
  <c r="M117" i="26"/>
  <c r="J117"/>
  <c r="G117"/>
  <c r="D117"/>
  <c r="M115" i="27"/>
  <c r="J115"/>
  <c r="G115"/>
  <c r="D115"/>
  <c r="M56" i="28"/>
  <c r="J56"/>
  <c r="G56"/>
  <c r="M53" i="65"/>
  <c r="J53"/>
  <c r="G53"/>
  <c r="D53"/>
  <c r="M51" i="67"/>
  <c r="J51"/>
  <c r="G51"/>
  <c r="D51"/>
  <c r="M112" i="68"/>
  <c r="J112"/>
  <c r="G112"/>
  <c r="D112"/>
  <c r="M54" i="69"/>
  <c r="G54"/>
  <c r="D54"/>
  <c r="M52" i="70"/>
  <c r="J52"/>
  <c r="G52"/>
  <c r="D52"/>
  <c r="M54" i="71"/>
  <c r="J54"/>
  <c r="G54"/>
  <c r="D54"/>
  <c r="M112" i="72"/>
  <c r="J112"/>
  <c r="G112"/>
  <c r="D112"/>
  <c r="M116" i="73"/>
  <c r="J116"/>
  <c r="G116"/>
  <c r="D116"/>
  <c r="M50" i="74"/>
  <c r="J50"/>
  <c r="G50"/>
  <c r="D50"/>
  <c r="M52" i="75"/>
  <c r="J52"/>
  <c r="G52"/>
  <c r="D52"/>
  <c r="M52" i="89"/>
  <c r="J52"/>
  <c r="G52"/>
  <c r="D52"/>
  <c r="M114" i="76"/>
  <c r="J114"/>
  <c r="G114"/>
  <c r="D114"/>
  <c r="M52" i="77"/>
  <c r="J52"/>
  <c r="G52"/>
  <c r="D52"/>
  <c r="M54" i="78"/>
  <c r="J54"/>
  <c r="G54"/>
  <c r="D54"/>
  <c r="M51" i="79"/>
  <c r="J51"/>
  <c r="G51"/>
  <c r="D51"/>
  <c r="M53" i="80"/>
  <c r="J53"/>
  <c r="G53"/>
  <c r="D53"/>
  <c r="M55" i="81"/>
  <c r="G55"/>
  <c r="M112" i="82"/>
  <c r="J112"/>
  <c r="G112"/>
  <c r="D112"/>
  <c r="M53" i="83"/>
  <c r="G53"/>
  <c r="D53"/>
  <c r="M54" i="84"/>
  <c r="J54"/>
  <c r="D54"/>
  <c r="M53" i="86"/>
  <c r="J53"/>
  <c r="G53"/>
  <c r="D53"/>
  <c r="M55" i="85"/>
  <c r="J55"/>
  <c r="G55"/>
  <c r="D55"/>
  <c r="M53" i="87"/>
  <c r="J53"/>
  <c r="G53"/>
  <c r="D53"/>
  <c r="M52" i="88"/>
  <c r="G52"/>
  <c r="D52"/>
  <c r="M69"/>
  <c r="G69"/>
  <c r="D69"/>
  <c r="M70" i="87"/>
  <c r="J70"/>
  <c r="G70"/>
  <c r="D70"/>
  <c r="M72" i="85"/>
  <c r="J72"/>
  <c r="G72"/>
  <c r="D72"/>
  <c r="M70" i="86"/>
  <c r="J70"/>
  <c r="G70"/>
  <c r="D70"/>
  <c r="M73" i="84"/>
  <c r="J73"/>
  <c r="G73"/>
  <c r="D73"/>
  <c r="M70" i="83"/>
  <c r="J70"/>
  <c r="G70"/>
  <c r="M129" i="82"/>
  <c r="J129"/>
  <c r="G129"/>
  <c r="D129"/>
  <c r="M70" i="80"/>
  <c r="J70"/>
  <c r="G70"/>
  <c r="D70"/>
  <c r="M68" i="79"/>
  <c r="J68"/>
  <c r="G68"/>
  <c r="D68"/>
  <c r="M71" i="78"/>
  <c r="J71"/>
  <c r="G71"/>
  <c r="D71"/>
  <c r="M69" i="77"/>
  <c r="J69"/>
  <c r="G69"/>
  <c r="D69"/>
  <c r="M131" i="76"/>
  <c r="J131"/>
  <c r="G131"/>
  <c r="D131"/>
  <c r="M70" i="89"/>
  <c r="J70"/>
  <c r="G70"/>
  <c r="D70"/>
  <c r="M69" i="75"/>
  <c r="J69"/>
  <c r="G69"/>
  <c r="D69"/>
  <c r="M67" i="74"/>
  <c r="J67"/>
  <c r="G67"/>
  <c r="D67"/>
  <c r="M133" i="73"/>
  <c r="J133"/>
  <c r="G133"/>
  <c r="D133"/>
  <c r="M129" i="72"/>
  <c r="J129"/>
  <c r="G129"/>
  <c r="D129"/>
  <c r="M71" i="71"/>
  <c r="J71"/>
  <c r="G71"/>
  <c r="D71"/>
  <c r="M69" i="70"/>
  <c r="J69"/>
  <c r="G69"/>
  <c r="D69"/>
  <c r="M71" i="69"/>
  <c r="G71"/>
  <c r="D71"/>
  <c r="M129" i="68"/>
  <c r="J129"/>
  <c r="G129"/>
  <c r="D129"/>
  <c r="M68" i="67"/>
  <c r="J68"/>
  <c r="G68"/>
  <c r="D68"/>
  <c r="M70" i="65"/>
  <c r="J70"/>
  <c r="G70"/>
  <c r="D70"/>
  <c r="M132" i="27"/>
  <c r="J132"/>
  <c r="G132"/>
  <c r="D132"/>
  <c r="M134" i="26"/>
  <c r="J134"/>
  <c r="G134"/>
  <c r="D134"/>
  <c r="M80" i="25"/>
  <c r="M70" i="24"/>
  <c r="J70"/>
  <c r="G70"/>
  <c r="M69" i="36"/>
  <c r="G69"/>
  <c r="M88" i="35"/>
  <c r="J88"/>
  <c r="G88"/>
  <c r="D88"/>
  <c r="M72" i="33"/>
  <c r="G72"/>
  <c r="D72"/>
  <c r="M71" i="32"/>
  <c r="J71"/>
  <c r="G71"/>
  <c r="D71"/>
  <c r="M72" i="31"/>
  <c r="J72"/>
  <c r="G72"/>
  <c r="M72" i="30"/>
  <c r="M72" i="29"/>
  <c r="J72"/>
  <c r="G72"/>
  <c r="P137" i="43"/>
  <c r="M137"/>
  <c r="M130" i="42"/>
  <c r="J130"/>
  <c r="G130"/>
  <c r="D130"/>
  <c r="M78" i="90"/>
  <c r="J78"/>
  <c r="G78"/>
  <c r="P131" i="41"/>
  <c r="J131"/>
  <c r="D131"/>
  <c r="J136" i="47"/>
  <c r="G136"/>
  <c r="D136"/>
  <c r="M131" i="46"/>
  <c r="J131"/>
  <c r="G131"/>
  <c r="D131"/>
  <c r="P133" i="45"/>
  <c r="M133"/>
  <c r="D133"/>
  <c r="M83" i="44"/>
  <c r="J83"/>
  <c r="G83"/>
  <c r="D83"/>
  <c r="M129" i="64"/>
  <c r="J129"/>
  <c r="G129"/>
  <c r="D129"/>
  <c r="M129" i="63"/>
  <c r="J129"/>
  <c r="G129"/>
  <c r="D129"/>
  <c r="P131" i="62"/>
  <c r="M131"/>
  <c r="J131"/>
  <c r="D131"/>
  <c r="M69" i="61"/>
  <c r="J69"/>
  <c r="G69"/>
  <c r="D69"/>
  <c r="P131" i="60"/>
  <c r="M131"/>
  <c r="J131"/>
  <c r="D131"/>
  <c r="M69" i="59"/>
  <c r="J69"/>
  <c r="G69"/>
  <c r="D69"/>
  <c r="M69" i="58"/>
  <c r="J69"/>
  <c r="G69"/>
  <c r="M68" i="57"/>
  <c r="J68"/>
  <c r="G68"/>
  <c r="D68"/>
  <c r="M70" i="56"/>
  <c r="J70"/>
  <c r="G70"/>
  <c r="D70"/>
  <c r="M129" i="54"/>
  <c r="J129"/>
  <c r="G129"/>
  <c r="D129"/>
  <c r="M129" i="53"/>
  <c r="J129"/>
  <c r="G129"/>
  <c r="D129"/>
  <c r="M77" i="52"/>
  <c r="J77"/>
  <c r="G77"/>
  <c r="D77"/>
  <c r="M139" i="53"/>
  <c r="J139"/>
  <c r="G139"/>
  <c r="D139"/>
  <c r="M139" i="54"/>
  <c r="J139"/>
  <c r="G139"/>
  <c r="D139"/>
  <c r="M79" i="55"/>
  <c r="J79"/>
  <c r="G79"/>
  <c r="M80" i="56"/>
  <c r="J80"/>
  <c r="G80"/>
  <c r="D80"/>
  <c r="M78" i="57"/>
  <c r="J78"/>
  <c r="G78"/>
  <c r="D78"/>
  <c r="M79" i="58"/>
  <c r="J79"/>
  <c r="G79"/>
  <c r="D79"/>
  <c r="M79" i="59"/>
  <c r="J79"/>
  <c r="G79"/>
  <c r="D79"/>
  <c r="P141" i="60"/>
  <c r="M141"/>
  <c r="J141"/>
  <c r="D141"/>
  <c r="M79" i="61"/>
  <c r="J79"/>
  <c r="G79"/>
  <c r="D79"/>
  <c r="P141" i="62"/>
  <c r="M141"/>
  <c r="J141"/>
  <c r="D141"/>
  <c r="M139" i="63"/>
  <c r="J139"/>
  <c r="G139"/>
  <c r="D139"/>
  <c r="M139" i="64"/>
  <c r="J139"/>
  <c r="G139"/>
  <c r="D139"/>
  <c r="M93" i="44"/>
  <c r="J93"/>
  <c r="G93"/>
  <c r="D93"/>
  <c r="P143" i="45"/>
  <c r="M143"/>
  <c r="D143"/>
  <c r="M141" i="46"/>
  <c r="J141"/>
  <c r="G141"/>
  <c r="D141"/>
  <c r="M146" i="47"/>
  <c r="J146"/>
  <c r="G146"/>
  <c r="D146"/>
  <c r="P142" i="41"/>
  <c r="J142"/>
  <c r="D142"/>
  <c r="M88" i="90"/>
  <c r="J88"/>
  <c r="G88"/>
  <c r="D88"/>
  <c r="M140" i="42"/>
  <c r="J140"/>
  <c r="G140"/>
  <c r="D140"/>
  <c r="P147" i="43"/>
  <c r="M147"/>
  <c r="J147"/>
  <c r="D147"/>
  <c r="M82" i="29"/>
  <c r="J82"/>
  <c r="G82"/>
  <c r="M82" i="30"/>
  <c r="M82" i="31"/>
  <c r="J82"/>
  <c r="G82"/>
  <c r="M81" i="32"/>
  <c r="J81"/>
  <c r="G81"/>
  <c r="D81"/>
  <c r="M82" i="33"/>
  <c r="G82"/>
  <c r="D82"/>
  <c r="M79" i="34"/>
  <c r="J79"/>
  <c r="G79"/>
  <c r="M98" i="35"/>
  <c r="J98"/>
  <c r="G98"/>
  <c r="D98"/>
  <c r="M79" i="36"/>
  <c r="G79"/>
  <c r="M81" i="37"/>
  <c r="J81"/>
  <c r="D81"/>
  <c r="M72" i="38"/>
  <c r="J72"/>
  <c r="D72"/>
  <c r="M79" i="39"/>
  <c r="J79"/>
  <c r="M78" i="40"/>
  <c r="G78"/>
  <c r="D78"/>
  <c r="M75" i="21"/>
  <c r="J75"/>
  <c r="D75"/>
  <c r="M80" i="22"/>
  <c r="J80"/>
  <c r="G80"/>
  <c r="D80"/>
  <c r="M91" i="25"/>
  <c r="M144" i="26"/>
  <c r="J144"/>
  <c r="G144"/>
  <c r="D144"/>
  <c r="M142" i="27"/>
  <c r="J142"/>
  <c r="G142"/>
  <c r="D142"/>
  <c r="M81" i="28"/>
  <c r="J81"/>
  <c r="G81"/>
  <c r="M80" i="65"/>
  <c r="J80"/>
  <c r="G80"/>
  <c r="D80"/>
  <c r="M78" i="67"/>
  <c r="J78"/>
  <c r="G78"/>
  <c r="D78"/>
  <c r="M139" i="68"/>
  <c r="J139"/>
  <c r="G139"/>
  <c r="D139"/>
  <c r="M81" i="69"/>
  <c r="G81"/>
  <c r="D81"/>
  <c r="M79" i="70"/>
  <c r="J79"/>
  <c r="G79"/>
  <c r="D79"/>
  <c r="M81" i="71"/>
  <c r="J81"/>
  <c r="G81"/>
  <c r="D81"/>
  <c r="M139" i="72"/>
  <c r="J139"/>
  <c r="G139"/>
  <c r="D139"/>
  <c r="M143" i="73"/>
  <c r="J143"/>
  <c r="G143"/>
  <c r="D143"/>
  <c r="M77" i="74"/>
  <c r="J77"/>
  <c r="G77"/>
  <c r="D77"/>
  <c r="M79" i="75"/>
  <c r="J79"/>
  <c r="G79"/>
  <c r="D79"/>
  <c r="M141" i="76"/>
  <c r="J141"/>
  <c r="G141"/>
  <c r="D141"/>
  <c r="M79" i="77"/>
  <c r="J79"/>
  <c r="G79"/>
  <c r="D79"/>
  <c r="M82" i="78"/>
  <c r="J82"/>
  <c r="G82"/>
  <c r="D82"/>
  <c r="M78" i="79"/>
  <c r="J78"/>
  <c r="G78"/>
  <c r="D78"/>
  <c r="M80" i="80"/>
  <c r="J80"/>
  <c r="G80"/>
  <c r="D80"/>
  <c r="J82" i="81"/>
  <c r="D82"/>
  <c r="M139" i="82"/>
  <c r="J139"/>
  <c r="G139"/>
  <c r="D139"/>
  <c r="M80" i="83"/>
  <c r="J80"/>
  <c r="G80"/>
  <c r="D80"/>
  <c r="M83" i="84"/>
  <c r="J83"/>
  <c r="G83"/>
  <c r="D83"/>
  <c r="M80" i="86"/>
  <c r="J80"/>
  <c r="G80"/>
  <c r="D80"/>
  <c r="M82" i="85"/>
  <c r="J82"/>
  <c r="G82"/>
  <c r="D82"/>
  <c r="M80" i="87"/>
  <c r="J80"/>
  <c r="G80"/>
  <c r="D80"/>
  <c r="M79" i="88"/>
  <c r="G79"/>
  <c r="D79"/>
  <c r="M45"/>
  <c r="J45"/>
  <c r="G45"/>
  <c r="M46" i="87"/>
  <c r="J46"/>
  <c r="G46"/>
  <c r="D46"/>
  <c r="M48" i="85"/>
  <c r="J48"/>
  <c r="G48"/>
  <c r="D48"/>
  <c r="M46" i="86"/>
  <c r="J46"/>
  <c r="G46"/>
  <c r="D46"/>
  <c r="M47" i="84"/>
  <c r="J47"/>
  <c r="D47"/>
  <c r="M46" i="83"/>
  <c r="J46"/>
  <c r="G46"/>
  <c r="D46"/>
  <c r="M105" i="82"/>
  <c r="J105"/>
  <c r="G105"/>
  <c r="D105"/>
  <c r="M48" i="81"/>
  <c r="G48"/>
  <c r="M46" i="80"/>
  <c r="J46"/>
  <c r="G46"/>
  <c r="M44" i="79"/>
  <c r="J44"/>
  <c r="G44"/>
  <c r="M47" i="78"/>
  <c r="J47"/>
  <c r="G47"/>
  <c r="D47"/>
  <c r="M45" i="77"/>
  <c r="J45"/>
  <c r="G45"/>
  <c r="M107" i="76"/>
  <c r="J107"/>
  <c r="G107"/>
  <c r="D107"/>
  <c r="M45" i="89"/>
  <c r="J45"/>
  <c r="G45"/>
  <c r="D45"/>
  <c r="M45" i="75"/>
  <c r="J45"/>
  <c r="G45"/>
  <c r="D45"/>
  <c r="M43" i="74"/>
  <c r="J43"/>
  <c r="G43"/>
  <c r="D43"/>
  <c r="M109" i="73"/>
  <c r="J109"/>
  <c r="G109"/>
  <c r="D109"/>
  <c r="M105" i="72"/>
  <c r="J105"/>
  <c r="G105"/>
  <c r="D105"/>
  <c r="M47" i="71"/>
  <c r="J47"/>
  <c r="G47"/>
  <c r="D47"/>
  <c r="M45" i="70"/>
  <c r="J45"/>
  <c r="G45"/>
  <c r="D45"/>
  <c r="M47" i="69"/>
  <c r="J47"/>
  <c r="G47"/>
  <c r="M105" i="68"/>
  <c r="J105"/>
  <c r="G105"/>
  <c r="D105"/>
  <c r="M44" i="67"/>
  <c r="J44"/>
  <c r="G44"/>
  <c r="D44"/>
  <c r="M46" i="65"/>
  <c r="J46"/>
  <c r="G46"/>
  <c r="D46"/>
  <c r="M49" i="28"/>
  <c r="J49"/>
  <c r="G49"/>
  <c r="M108" i="27"/>
  <c r="J108"/>
  <c r="G108"/>
  <c r="D108"/>
  <c r="M110" i="26"/>
  <c r="J110"/>
  <c r="G110"/>
  <c r="D110"/>
  <c r="M56" i="25"/>
  <c r="M46" i="24"/>
  <c r="J46"/>
  <c r="G46"/>
  <c r="M49" i="22"/>
  <c r="J49"/>
  <c r="G49"/>
  <c r="D49"/>
  <c r="M44" i="21"/>
  <c r="J44"/>
  <c r="G44"/>
  <c r="D44"/>
  <c r="M47" i="40"/>
  <c r="J47"/>
  <c r="M47" i="39"/>
  <c r="J47"/>
  <c r="M40" i="38"/>
  <c r="J40"/>
  <c r="D40"/>
  <c r="M49" i="37"/>
  <c r="J49"/>
  <c r="M45" i="36"/>
  <c r="J45"/>
  <c r="G45"/>
  <c r="M64" i="35"/>
  <c r="J64"/>
  <c r="G64"/>
  <c r="D64"/>
  <c r="M46" i="34"/>
  <c r="G46"/>
  <c r="D46"/>
  <c r="M48" i="33"/>
  <c r="G48"/>
  <c r="D48"/>
  <c r="M47" i="32"/>
  <c r="J47"/>
  <c r="G47"/>
  <c r="M48" i="31"/>
  <c r="J48"/>
  <c r="G48"/>
  <c r="M47" i="30"/>
  <c r="P113" i="43"/>
  <c r="M113"/>
  <c r="M106" i="42"/>
  <c r="J106"/>
  <c r="G106"/>
  <c r="D106"/>
  <c r="M54" i="90"/>
  <c r="G54"/>
  <c r="P107" i="41"/>
  <c r="J107"/>
  <c r="D107"/>
  <c r="M112" i="47"/>
  <c r="J112"/>
  <c r="M107" i="46"/>
  <c r="J107"/>
  <c r="G107"/>
  <c r="D107"/>
  <c r="P109" i="45"/>
  <c r="M109"/>
  <c r="D109"/>
  <c r="M59" i="44"/>
  <c r="J59"/>
  <c r="G59"/>
  <c r="M105" i="64"/>
  <c r="J105"/>
  <c r="G105"/>
  <c r="D105"/>
  <c r="M105" i="63"/>
  <c r="J105"/>
  <c r="G105"/>
  <c r="D105"/>
  <c r="P107" i="62"/>
  <c r="M107"/>
  <c r="J107"/>
  <c r="D107"/>
  <c r="M45" i="61"/>
  <c r="J45"/>
  <c r="G45"/>
  <c r="D45"/>
  <c r="P107" i="60"/>
  <c r="M107"/>
  <c r="J107"/>
  <c r="D107"/>
  <c r="M45" i="59"/>
  <c r="J45"/>
  <c r="G45"/>
  <c r="D45"/>
  <c r="M45" i="58"/>
  <c r="J45"/>
  <c r="G45"/>
  <c r="D45"/>
  <c r="M44" i="57"/>
  <c r="J44"/>
  <c r="G44"/>
  <c r="D44"/>
  <c r="M46" i="56"/>
  <c r="J46"/>
  <c r="G46"/>
  <c r="D46"/>
  <c r="M47" i="55"/>
  <c r="J47"/>
  <c r="M105" i="54"/>
  <c r="J105"/>
  <c r="G105"/>
  <c r="D105"/>
  <c r="M105" i="53"/>
  <c r="J105"/>
  <c r="G105"/>
  <c r="D105"/>
  <c r="M46" i="52"/>
  <c r="J46"/>
  <c r="G46"/>
  <c r="D46"/>
  <c r="M35"/>
  <c r="J35"/>
  <c r="G35"/>
  <c r="D35"/>
  <c r="M92" i="53"/>
  <c r="J92"/>
  <c r="G92"/>
  <c r="D92"/>
  <c r="M92" i="54"/>
  <c r="J92"/>
  <c r="G92"/>
  <c r="D92"/>
  <c r="M34" i="55"/>
  <c r="J34"/>
  <c r="M35" i="56"/>
  <c r="J35"/>
  <c r="G35"/>
  <c r="D35"/>
  <c r="M33" i="57"/>
  <c r="J33"/>
  <c r="G33"/>
  <c r="D33"/>
  <c r="M34" i="58"/>
  <c r="J34"/>
  <c r="G34"/>
  <c r="D34"/>
  <c r="M34" i="59"/>
  <c r="J34"/>
  <c r="G34"/>
  <c r="D34"/>
  <c r="P94" i="60"/>
  <c r="M94"/>
  <c r="J94"/>
  <c r="D94"/>
  <c r="M34" i="61"/>
  <c r="J34"/>
  <c r="G34"/>
  <c r="D34"/>
  <c r="P94" i="62"/>
  <c r="M94"/>
  <c r="J94"/>
  <c r="D94"/>
  <c r="M92" i="63"/>
  <c r="J92"/>
  <c r="G92"/>
  <c r="D92"/>
  <c r="M92" i="64"/>
  <c r="J92"/>
  <c r="G92"/>
  <c r="D92"/>
  <c r="P96" i="45"/>
  <c r="M96"/>
  <c r="D96"/>
  <c r="M94" i="46"/>
  <c r="J94"/>
  <c r="G94"/>
  <c r="D94"/>
  <c r="M99" i="47"/>
  <c r="D99"/>
  <c r="P94" i="41"/>
  <c r="J94"/>
  <c r="D94"/>
  <c r="M43" i="90"/>
  <c r="J43"/>
  <c r="G43"/>
  <c r="D43"/>
  <c r="M93" i="42"/>
  <c r="J93"/>
  <c r="G93"/>
  <c r="D93"/>
  <c r="P100" i="43"/>
  <c r="M100"/>
  <c r="J100"/>
  <c r="D100"/>
  <c r="M37" i="29"/>
  <c r="J37"/>
  <c r="G37"/>
  <c r="M36" i="30"/>
  <c r="M37" i="31"/>
  <c r="J37"/>
  <c r="G37"/>
  <c r="M36" i="32"/>
  <c r="J36"/>
  <c r="G36"/>
  <c r="D36"/>
  <c r="M37" i="33"/>
  <c r="G37"/>
  <c r="M35" i="34"/>
  <c r="G35"/>
  <c r="D35"/>
  <c r="M53" i="35"/>
  <c r="J53"/>
  <c r="D53"/>
  <c r="M34" i="36"/>
  <c r="J34"/>
  <c r="G34"/>
  <c r="M37" i="37"/>
  <c r="J37"/>
  <c r="D37"/>
  <c r="M36" i="38"/>
  <c r="J36"/>
  <c r="D36"/>
  <c r="M36" i="39"/>
  <c r="J36"/>
  <c r="M36" i="40"/>
  <c r="J36"/>
  <c r="M33" i="21"/>
  <c r="J33"/>
  <c r="G33"/>
  <c r="D33"/>
  <c r="M35" i="24"/>
  <c r="J35"/>
  <c r="G35"/>
  <c r="M45" i="25"/>
  <c r="M96" i="26"/>
  <c r="J96"/>
  <c r="G96"/>
  <c r="D96"/>
  <c r="M94" i="27"/>
  <c r="J94"/>
  <c r="G94"/>
  <c r="D94"/>
  <c r="M37" i="28"/>
  <c r="J37"/>
  <c r="G37"/>
  <c r="M35" i="65"/>
  <c r="J35"/>
  <c r="G35"/>
  <c r="D35"/>
  <c r="M33" i="67"/>
  <c r="J33"/>
  <c r="G33"/>
  <c r="D33"/>
  <c r="M92" i="68"/>
  <c r="J92"/>
  <c r="G92"/>
  <c r="D92"/>
  <c r="M36" i="69"/>
  <c r="J36"/>
  <c r="G36"/>
  <c r="M34" i="70"/>
  <c r="J34"/>
  <c r="G34"/>
  <c r="D34"/>
  <c r="M36" i="71"/>
  <c r="J36"/>
  <c r="G36"/>
  <c r="D36"/>
  <c r="M92" i="72"/>
  <c r="J92"/>
  <c r="G92"/>
  <c r="D92"/>
  <c r="M96" i="73"/>
  <c r="J96"/>
  <c r="G96"/>
  <c r="D96"/>
  <c r="M39" i="74"/>
  <c r="J39"/>
  <c r="G39"/>
  <c r="M34" i="75"/>
  <c r="J34"/>
  <c r="G34"/>
  <c r="D34"/>
  <c r="M34" i="89"/>
  <c r="J34"/>
  <c r="G34"/>
  <c r="M94" i="76"/>
  <c r="J94"/>
  <c r="G94"/>
  <c r="D94"/>
  <c r="M34" i="77"/>
  <c r="J34"/>
  <c r="G34"/>
  <c r="D34"/>
  <c r="M36" i="78"/>
  <c r="J36"/>
  <c r="G36"/>
  <c r="D36"/>
  <c r="M33" i="79"/>
  <c r="J33"/>
  <c r="G33"/>
  <c r="D33"/>
  <c r="M35" i="80"/>
  <c r="J35"/>
  <c r="G35"/>
  <c r="D35"/>
  <c r="M37" i="81"/>
  <c r="G37"/>
  <c r="M92" i="82"/>
  <c r="J92"/>
  <c r="G92"/>
  <c r="D92"/>
  <c r="M35" i="83"/>
  <c r="J35"/>
  <c r="G35"/>
  <c r="D35"/>
  <c r="M36" i="84"/>
  <c r="J36"/>
  <c r="M35" i="86"/>
  <c r="G35"/>
  <c r="D35"/>
  <c r="M37" i="85"/>
  <c r="J37"/>
  <c r="G37"/>
  <c r="D37"/>
  <c r="M35" i="87"/>
  <c r="J35"/>
  <c r="G35"/>
  <c r="D35"/>
  <c r="M34" i="88"/>
  <c r="J34"/>
  <c r="G34"/>
  <c r="D34"/>
  <c r="M29"/>
  <c r="J29"/>
  <c r="G29"/>
  <c r="M30" i="87"/>
  <c r="J30"/>
  <c r="G30"/>
  <c r="D30"/>
  <c r="M32" i="85"/>
  <c r="J32"/>
  <c r="G32"/>
  <c r="D32"/>
  <c r="M30" i="86"/>
  <c r="J30"/>
  <c r="G30"/>
  <c r="D30"/>
  <c r="M31" i="84"/>
  <c r="J31"/>
  <c r="M30" i="83"/>
  <c r="J30"/>
  <c r="G30"/>
  <c r="D30"/>
  <c r="M68" i="82"/>
  <c r="J68"/>
  <c r="G68"/>
  <c r="D68"/>
  <c r="M32" i="81"/>
  <c r="G32"/>
  <c r="M30" i="80"/>
  <c r="J30"/>
  <c r="G30"/>
  <c r="D30"/>
  <c r="M28" i="79"/>
  <c r="J28"/>
  <c r="G28"/>
  <c r="M31" i="78"/>
  <c r="J31"/>
  <c r="G31"/>
  <c r="D31"/>
  <c r="M29" i="77"/>
  <c r="J29"/>
  <c r="G29"/>
  <c r="D29"/>
  <c r="M70" i="76"/>
  <c r="J70"/>
  <c r="G70"/>
  <c r="D70"/>
  <c r="M29" i="89"/>
  <c r="J29"/>
  <c r="G29"/>
  <c r="M29" i="75"/>
  <c r="J29"/>
  <c r="G29"/>
  <c r="D29"/>
  <c r="M33" i="74"/>
  <c r="J33"/>
  <c r="G33"/>
  <c r="M72" i="73"/>
  <c r="J72"/>
  <c r="G72"/>
  <c r="D72"/>
  <c r="M68" i="72"/>
  <c r="J68"/>
  <c r="G68"/>
  <c r="D68"/>
  <c r="M31" i="71"/>
  <c r="J31"/>
  <c r="G31"/>
  <c r="D31"/>
  <c r="M29" i="70"/>
  <c r="J29"/>
  <c r="G29"/>
  <c r="D29"/>
  <c r="M31" i="69"/>
  <c r="J31"/>
  <c r="G31"/>
  <c r="M68" i="68"/>
  <c r="J68"/>
  <c r="G68"/>
  <c r="D68"/>
  <c r="M28" i="67"/>
  <c r="J28"/>
  <c r="G28"/>
  <c r="D28"/>
  <c r="M30" i="65"/>
  <c r="J30"/>
  <c r="G30"/>
  <c r="D30"/>
  <c r="M32" i="28"/>
  <c r="G32"/>
  <c r="M70" i="27"/>
  <c r="J70"/>
  <c r="G70"/>
  <c r="D70"/>
  <c r="M72" i="26"/>
  <c r="J72"/>
  <c r="G72"/>
  <c r="D72"/>
  <c r="M30" i="24"/>
  <c r="J30"/>
  <c r="G30"/>
  <c r="M31" i="22"/>
  <c r="J31"/>
  <c r="G31"/>
  <c r="M28" i="21"/>
  <c r="J28"/>
  <c r="G28"/>
  <c r="D28"/>
  <c r="M31" i="40"/>
  <c r="J31"/>
  <c r="M31" i="39"/>
  <c r="J31"/>
  <c r="M31" i="38"/>
  <c r="J31"/>
  <c r="M32" i="37"/>
  <c r="J32"/>
  <c r="M29" i="36"/>
  <c r="J29"/>
  <c r="G29"/>
  <c r="M48" i="35"/>
  <c r="J48"/>
  <c r="D48"/>
  <c r="M30" i="34"/>
  <c r="G30"/>
  <c r="D30"/>
  <c r="M32" i="33"/>
  <c r="G32"/>
  <c r="M31" i="32"/>
  <c r="J31"/>
  <c r="G31"/>
  <c r="D31"/>
  <c r="M32" i="31"/>
  <c r="J32"/>
  <c r="G32"/>
  <c r="M31" i="30"/>
  <c r="M31" i="29"/>
  <c r="J31"/>
  <c r="G31"/>
  <c r="P74" i="43"/>
  <c r="M74"/>
  <c r="J74"/>
  <c r="D74"/>
  <c r="M69" i="42"/>
  <c r="J69"/>
  <c r="G69"/>
  <c r="D69"/>
  <c r="P70" i="41"/>
  <c r="J70"/>
  <c r="D70"/>
  <c r="M75" i="47"/>
  <c r="M70" i="46"/>
  <c r="J70"/>
  <c r="G70"/>
  <c r="D70"/>
  <c r="P72" i="45"/>
  <c r="M72"/>
  <c r="M68" i="64"/>
  <c r="J68"/>
  <c r="G68"/>
  <c r="D68"/>
  <c r="M68" i="63"/>
  <c r="J68"/>
  <c r="G68"/>
  <c r="D68"/>
  <c r="P70" i="62"/>
  <c r="M70"/>
  <c r="J70"/>
  <c r="D70"/>
  <c r="M29" i="61"/>
  <c r="J29"/>
  <c r="G29"/>
  <c r="D29"/>
  <c r="P70" i="60"/>
  <c r="M70"/>
  <c r="J70"/>
  <c r="D70"/>
  <c r="M29" i="59"/>
  <c r="J29"/>
  <c r="G29"/>
  <c r="D29"/>
  <c r="M29" i="58"/>
  <c r="J29"/>
  <c r="G29"/>
  <c r="D29"/>
  <c r="M28" i="57"/>
  <c r="J28"/>
  <c r="G28"/>
  <c r="M30" i="56"/>
  <c r="J30"/>
  <c r="G30"/>
  <c r="D30"/>
  <c r="M29" i="55"/>
  <c r="J29"/>
  <c r="M68" i="54"/>
  <c r="J68"/>
  <c r="G68"/>
  <c r="D68"/>
  <c r="M68" i="53"/>
  <c r="J68"/>
  <c r="G68"/>
  <c r="D68"/>
  <c r="M30" i="52"/>
  <c r="J30"/>
  <c r="G30"/>
  <c r="D30"/>
  <c r="M25"/>
  <c r="J25"/>
  <c r="G25"/>
  <c r="M43" i="53"/>
  <c r="J43"/>
  <c r="G43"/>
  <c r="D43"/>
  <c r="M43" i="54"/>
  <c r="J43"/>
  <c r="G43"/>
  <c r="D43"/>
  <c r="M24" i="55"/>
  <c r="J24"/>
  <c r="M25" i="56"/>
  <c r="J25"/>
  <c r="G25"/>
  <c r="M23" i="57"/>
  <c r="J23"/>
  <c r="G23"/>
  <c r="M24" i="58"/>
  <c r="J24"/>
  <c r="G24"/>
  <c r="D24"/>
  <c r="M24" i="59"/>
  <c r="J24"/>
  <c r="G24"/>
  <c r="D24"/>
  <c r="P43" i="60"/>
  <c r="M43"/>
  <c r="J43"/>
  <c r="D43"/>
  <c r="M24" i="61"/>
  <c r="J24"/>
  <c r="G24"/>
  <c r="P45" i="62"/>
  <c r="M45"/>
  <c r="J45"/>
  <c r="D45"/>
  <c r="M43" i="63"/>
  <c r="J43"/>
  <c r="G43"/>
  <c r="D43"/>
  <c r="M43" i="64"/>
  <c r="J43"/>
  <c r="G43"/>
  <c r="D43"/>
  <c r="P46" i="45"/>
  <c r="M46"/>
  <c r="D46"/>
  <c r="M45" i="46"/>
  <c r="J45"/>
  <c r="G45"/>
  <c r="D45"/>
  <c r="P45" i="41"/>
  <c r="J45"/>
  <c r="M44" i="42"/>
  <c r="J44"/>
  <c r="G44"/>
  <c r="D44"/>
  <c r="P47" i="43"/>
  <c r="M47"/>
  <c r="J47"/>
  <c r="D47"/>
  <c r="M25" i="29"/>
  <c r="J25"/>
  <c r="M25" i="30"/>
  <c r="M27" i="31"/>
  <c r="J27"/>
  <c r="G27"/>
  <c r="M25" i="34"/>
  <c r="G25"/>
  <c r="D25"/>
  <c r="M43" i="35"/>
  <c r="J43"/>
  <c r="G43"/>
  <c r="D43"/>
  <c r="M24" i="36"/>
  <c r="J24"/>
  <c r="G24"/>
  <c r="M25" i="38"/>
  <c r="J25"/>
  <c r="M26" i="39"/>
  <c r="J26"/>
  <c r="M23" i="21"/>
  <c r="J23"/>
  <c r="G23"/>
  <c r="D23"/>
  <c r="M25" i="24"/>
  <c r="J25"/>
  <c r="G25"/>
  <c r="M29" i="25"/>
  <c r="G29"/>
  <c r="E107" s="1"/>
  <c r="M47" i="26"/>
  <c r="J47"/>
  <c r="G47"/>
  <c r="D47"/>
  <c r="M45" i="27"/>
  <c r="J45"/>
  <c r="G45"/>
  <c r="D45"/>
  <c r="M25" i="65"/>
  <c r="J25"/>
  <c r="G25"/>
  <c r="M24" i="66"/>
  <c r="G24"/>
  <c r="M23" i="67"/>
  <c r="J23"/>
  <c r="G23"/>
  <c r="E99" s="1"/>
  <c r="M43" i="68"/>
  <c r="J43"/>
  <c r="G43"/>
  <c r="D43"/>
  <c r="M43" i="72"/>
  <c r="J43"/>
  <c r="G43"/>
  <c r="D43"/>
  <c r="M24" i="75"/>
  <c r="J24"/>
  <c r="G24"/>
  <c r="D24"/>
  <c r="M24" i="77"/>
  <c r="J24"/>
  <c r="G24"/>
  <c r="D24"/>
  <c r="M26" i="78"/>
  <c r="J26"/>
  <c r="M23" i="79"/>
  <c r="J23"/>
  <c r="G23"/>
  <c r="D23"/>
  <c r="M25" i="80"/>
  <c r="J25"/>
  <c r="G25"/>
  <c r="D25"/>
  <c r="M27" i="81"/>
  <c r="J27"/>
  <c r="G27"/>
  <c r="M43" i="82"/>
  <c r="J43"/>
  <c r="G43"/>
  <c r="D43"/>
  <c r="M25" i="83"/>
  <c r="J25"/>
  <c r="M25" i="86"/>
  <c r="J25"/>
  <c r="G25"/>
  <c r="M23" i="88"/>
  <c r="J23"/>
  <c r="D23"/>
  <c r="J103"/>
  <c r="G103"/>
  <c r="D103"/>
  <c r="J104" i="87"/>
  <c r="G104"/>
  <c r="D104"/>
  <c r="M90" i="83"/>
  <c r="J90"/>
  <c r="G90"/>
  <c r="D90"/>
  <c r="M149" i="82"/>
  <c r="K151" s="1"/>
  <c r="J149"/>
  <c r="G149"/>
  <c r="E151" s="1"/>
  <c r="D149"/>
  <c r="B151" s="1"/>
  <c r="H106" i="81"/>
  <c r="M90" i="80"/>
  <c r="J90"/>
  <c r="H92" s="1"/>
  <c r="G90"/>
  <c r="D90"/>
  <c r="M89" i="77"/>
  <c r="J89"/>
  <c r="G89"/>
  <c r="D89"/>
  <c r="M151" i="76"/>
  <c r="J151"/>
  <c r="H153" s="1"/>
  <c r="G151"/>
  <c r="D151"/>
  <c r="B153" s="1"/>
  <c r="M89" i="75"/>
  <c r="J89"/>
  <c r="G89"/>
  <c r="D89"/>
  <c r="M153" i="73"/>
  <c r="J153"/>
  <c r="G153"/>
  <c r="D153"/>
  <c r="M149" i="72"/>
  <c r="K151" s="1"/>
  <c r="J149"/>
  <c r="H151" s="1"/>
  <c r="G149"/>
  <c r="E151" s="1"/>
  <c r="D149"/>
  <c r="B151" s="1"/>
  <c r="M149" i="68"/>
  <c r="K151" s="1"/>
  <c r="J149"/>
  <c r="H151" s="1"/>
  <c r="G149"/>
  <c r="E151" s="1"/>
  <c r="D149"/>
  <c r="B151" s="1"/>
  <c r="M94" i="28"/>
  <c r="J94"/>
  <c r="B96"/>
  <c r="M152" i="27"/>
  <c r="K154" s="1"/>
  <c r="J152"/>
  <c r="H154" s="1"/>
  <c r="G152"/>
  <c r="E154" s="1"/>
  <c r="D152"/>
  <c r="B154" s="1"/>
  <c r="M154" i="26"/>
  <c r="J154"/>
  <c r="G154"/>
  <c r="D154"/>
  <c r="H107" i="25"/>
  <c r="B107"/>
  <c r="M93" i="24"/>
  <c r="G93"/>
  <c r="B95"/>
  <c r="M90" i="22"/>
  <c r="J90"/>
  <c r="G90"/>
  <c r="D90"/>
  <c r="M87" i="21"/>
  <c r="J87"/>
  <c r="G87"/>
  <c r="D87"/>
  <c r="H97" i="40"/>
  <c r="B98" i="39"/>
  <c r="M87" i="38"/>
  <c r="J87"/>
  <c r="G87"/>
  <c r="E89" s="1"/>
  <c r="D87"/>
  <c r="M94" i="37"/>
  <c r="J94"/>
  <c r="D94"/>
  <c r="M94" i="36"/>
  <c r="J94"/>
  <c r="H96" s="1"/>
  <c r="G94"/>
  <c r="B96"/>
  <c r="M113" i="35"/>
  <c r="J113"/>
  <c r="G113"/>
  <c r="D113"/>
  <c r="M94" i="34"/>
  <c r="J94"/>
  <c r="H96" s="1"/>
  <c r="G94"/>
  <c r="M91" i="32"/>
  <c r="J91"/>
  <c r="G91"/>
  <c r="D91"/>
  <c r="B93" s="1"/>
  <c r="H101" i="30"/>
  <c r="E101"/>
  <c r="B101"/>
  <c r="B101" i="29"/>
  <c r="P157" i="43"/>
  <c r="N159" s="1"/>
  <c r="M157"/>
  <c r="J157"/>
  <c r="H159" s="1"/>
  <c r="D157"/>
  <c r="M150" i="42"/>
  <c r="K152" s="1"/>
  <c r="J150"/>
  <c r="H152" s="1"/>
  <c r="G150"/>
  <c r="E152" s="1"/>
  <c r="D150"/>
  <c r="B152" s="1"/>
  <c r="M112" i="90"/>
  <c r="J112"/>
  <c r="G112"/>
  <c r="P152" i="41"/>
  <c r="M152"/>
  <c r="D152"/>
  <c r="M156" i="47"/>
  <c r="J156"/>
  <c r="G156"/>
  <c r="E158" s="1"/>
  <c r="D156"/>
  <c r="M151" i="46"/>
  <c r="J151"/>
  <c r="G151"/>
  <c r="D151"/>
  <c r="P153" i="45"/>
  <c r="N155" s="1"/>
  <c r="M153"/>
  <c r="K155" s="1"/>
  <c r="D153"/>
  <c r="B155" s="1"/>
  <c r="M149" i="64"/>
  <c r="K151" s="1"/>
  <c r="J149"/>
  <c r="H151" s="1"/>
  <c r="G149"/>
  <c r="E151" s="1"/>
  <c r="D149"/>
  <c r="B151" s="1"/>
  <c r="M149" i="63"/>
  <c r="J149"/>
  <c r="G149"/>
  <c r="D149"/>
  <c r="P152" i="62"/>
  <c r="N154" s="1"/>
  <c r="M152"/>
  <c r="K154" s="1"/>
  <c r="J152"/>
  <c r="H154" s="1"/>
  <c r="B154"/>
  <c r="M89" i="61"/>
  <c r="J89"/>
  <c r="D89"/>
  <c r="P151" i="60"/>
  <c r="M151"/>
  <c r="K153" s="1"/>
  <c r="J151"/>
  <c r="D151"/>
  <c r="B153" s="1"/>
  <c r="M89" i="59"/>
  <c r="J89"/>
  <c r="G89"/>
  <c r="D89"/>
  <c r="M95" i="57"/>
  <c r="G95"/>
  <c r="D95"/>
  <c r="M90" i="56"/>
  <c r="J90"/>
  <c r="G90"/>
  <c r="D90"/>
  <c r="M94" i="55"/>
  <c r="G94"/>
  <c r="D94"/>
  <c r="B96" s="1"/>
  <c r="M94" i="52"/>
  <c r="J94"/>
  <c r="D94"/>
  <c r="M149" i="53"/>
  <c r="J149"/>
  <c r="H151" s="1"/>
  <c r="G149"/>
  <c r="D149"/>
  <c r="M149" i="54"/>
  <c r="J149"/>
  <c r="G149"/>
  <c r="D149"/>
  <c r="K151"/>
  <c r="H151"/>
  <c r="E151"/>
  <c r="B151"/>
  <c r="B151" i="53"/>
  <c r="M139" i="3"/>
  <c r="J139"/>
  <c r="G139"/>
  <c r="D139"/>
  <c r="M83" i="2"/>
  <c r="J83"/>
  <c r="M95" i="51"/>
  <c r="J95"/>
  <c r="D95"/>
  <c r="M106" i="19"/>
  <c r="J106"/>
  <c r="G106"/>
  <c r="D106"/>
  <c r="M149" i="18"/>
  <c r="J149"/>
  <c r="G149"/>
  <c r="D149"/>
  <c r="M101" i="17"/>
  <c r="J101"/>
  <c r="G101"/>
  <c r="D101"/>
  <c r="M99" i="12"/>
  <c r="J99"/>
  <c r="G99"/>
  <c r="D99"/>
  <c r="M149" i="11"/>
  <c r="J149"/>
  <c r="G149"/>
  <c r="D149"/>
  <c r="M115" i="8"/>
  <c r="J115"/>
  <c r="M102" i="7"/>
  <c r="J102"/>
  <c r="G102"/>
  <c r="D102"/>
  <c r="M149" i="3"/>
  <c r="J149"/>
  <c r="G149"/>
  <c r="D149"/>
  <c r="M113" i="1"/>
  <c r="J113"/>
  <c r="G113"/>
  <c r="M78" i="51"/>
  <c r="D78"/>
  <c r="M140" i="50"/>
  <c r="J140"/>
  <c r="G140"/>
  <c r="M69" i="48"/>
  <c r="J69"/>
  <c r="G69"/>
  <c r="D69"/>
  <c r="M96" i="19"/>
  <c r="J96"/>
  <c r="G96"/>
  <c r="D96"/>
  <c r="M139" i="18"/>
  <c r="J139"/>
  <c r="G139"/>
  <c r="D139"/>
  <c r="M91" i="17"/>
  <c r="J91"/>
  <c r="G91"/>
  <c r="D91"/>
  <c r="M89" i="12"/>
  <c r="J89"/>
  <c r="G89"/>
  <c r="D89"/>
  <c r="M139" i="11"/>
  <c r="J139"/>
  <c r="G139"/>
  <c r="D139"/>
  <c r="M97" i="8"/>
  <c r="J97"/>
  <c r="M91" i="6"/>
  <c r="M91" i="5"/>
  <c r="M97" i="4"/>
  <c r="M96" i="1"/>
  <c r="G96"/>
  <c r="M68" i="51"/>
  <c r="D68"/>
  <c r="M130" i="50"/>
  <c r="J130"/>
  <c r="G130"/>
  <c r="M86" i="19"/>
  <c r="J86"/>
  <c r="G86"/>
  <c r="D86"/>
  <c r="M81" i="20"/>
  <c r="J81"/>
  <c r="G81"/>
  <c r="D81"/>
  <c r="M129" i="18"/>
  <c r="J129"/>
  <c r="G129"/>
  <c r="D129"/>
  <c r="M81" i="17"/>
  <c r="J81"/>
  <c r="G81"/>
  <c r="D81"/>
  <c r="M79" i="12"/>
  <c r="J79"/>
  <c r="M129" i="11"/>
  <c r="J129"/>
  <c r="G129"/>
  <c r="D129"/>
  <c r="M75" i="10"/>
  <c r="J75"/>
  <c r="M80" i="9"/>
  <c r="M87" i="8"/>
  <c r="J87"/>
  <c r="D87"/>
  <c r="M85" i="4"/>
  <c r="J85"/>
  <c r="D85"/>
  <c r="M129" i="3"/>
  <c r="J129"/>
  <c r="G129"/>
  <c r="D129"/>
  <c r="M82" i="1"/>
  <c r="G82"/>
  <c r="D82"/>
  <c r="M63" i="51"/>
  <c r="D63"/>
  <c r="M125" i="50"/>
  <c r="J125"/>
  <c r="G125"/>
  <c r="M67" i="49"/>
  <c r="J67"/>
  <c r="G67"/>
  <c r="M57" i="48"/>
  <c r="J57"/>
  <c r="G57"/>
  <c r="D57"/>
  <c r="M81" i="19"/>
  <c r="J81"/>
  <c r="G81"/>
  <c r="D81"/>
  <c r="M76" i="20"/>
  <c r="J76"/>
  <c r="G76"/>
  <c r="D76"/>
  <c r="M124" i="18"/>
  <c r="J124"/>
  <c r="G124"/>
  <c r="D124"/>
  <c r="M76" i="17"/>
  <c r="G76"/>
  <c r="D76"/>
  <c r="M73" i="12"/>
  <c r="J73"/>
  <c r="D73"/>
  <c r="M124" i="11"/>
  <c r="J124"/>
  <c r="G124"/>
  <c r="D124"/>
  <c r="M71" i="10"/>
  <c r="J71"/>
  <c r="M77" i="9"/>
  <c r="M82" i="8"/>
  <c r="D82"/>
  <c r="M80" i="6"/>
  <c r="D80"/>
  <c r="M75" i="5"/>
  <c r="M80" i="4"/>
  <c r="J80"/>
  <c r="D80"/>
  <c r="M124" i="3"/>
  <c r="J124"/>
  <c r="G124"/>
  <c r="D124"/>
  <c r="M73" i="2"/>
  <c r="J73"/>
  <c r="M55" i="51"/>
  <c r="J55"/>
  <c r="G55"/>
  <c r="M117" i="50"/>
  <c r="J117"/>
  <c r="G117"/>
  <c r="M59" i="49"/>
  <c r="J59"/>
  <c r="G59"/>
  <c r="M49" i="48"/>
  <c r="J49"/>
  <c r="G49"/>
  <c r="D49"/>
  <c r="M73" i="19"/>
  <c r="J73"/>
  <c r="G73"/>
  <c r="D73"/>
  <c r="M68" i="20"/>
  <c r="J68"/>
  <c r="G68"/>
  <c r="D68"/>
  <c r="M116" i="18"/>
  <c r="J116"/>
  <c r="G116"/>
  <c r="D116"/>
  <c r="M68" i="17"/>
  <c r="J68"/>
  <c r="G68"/>
  <c r="D68"/>
  <c r="M65" i="12"/>
  <c r="J65"/>
  <c r="G65"/>
  <c r="D65"/>
  <c r="M116" i="11"/>
  <c r="J116"/>
  <c r="G116"/>
  <c r="D116"/>
  <c r="M63" i="10"/>
  <c r="J63"/>
  <c r="M68" i="9"/>
  <c r="M74" i="8"/>
  <c r="J74"/>
  <c r="D74"/>
  <c r="M65" i="7"/>
  <c r="M72" i="6"/>
  <c r="D72"/>
  <c r="M67" i="5"/>
  <c r="J67"/>
  <c r="M72" i="4"/>
  <c r="G72"/>
  <c r="D72"/>
  <c r="M116" i="3"/>
  <c r="J116"/>
  <c r="G116"/>
  <c r="D116"/>
  <c r="M67" i="2"/>
  <c r="G67"/>
  <c r="D67"/>
  <c r="M70" i="1"/>
  <c r="G70"/>
  <c r="D70"/>
  <c r="M51" i="51"/>
  <c r="J51"/>
  <c r="G51"/>
  <c r="M113" i="50"/>
  <c r="J113"/>
  <c r="G113"/>
  <c r="M55" i="49"/>
  <c r="J55"/>
  <c r="G55"/>
  <c r="M45" i="48"/>
  <c r="J45"/>
  <c r="G45"/>
  <c r="D45"/>
  <c r="M69" i="19"/>
  <c r="G69"/>
  <c r="D69"/>
  <c r="M64" i="20"/>
  <c r="G64"/>
  <c r="D64"/>
  <c r="M112" i="18"/>
  <c r="J112"/>
  <c r="G112"/>
  <c r="D112"/>
  <c r="M64" i="17"/>
  <c r="J64"/>
  <c r="G64"/>
  <c r="D64"/>
  <c r="M61" i="12"/>
  <c r="J61"/>
  <c r="G61"/>
  <c r="D61"/>
  <c r="M112" i="11"/>
  <c r="J112"/>
  <c r="G112"/>
  <c r="D112"/>
  <c r="M59" i="10"/>
  <c r="J59"/>
  <c r="M64" i="9"/>
  <c r="M70" i="8"/>
  <c r="J70"/>
  <c r="D70"/>
  <c r="M61" i="7"/>
  <c r="M63" i="5"/>
  <c r="M68" i="4"/>
  <c r="D68"/>
  <c r="M112" i="3"/>
  <c r="G112"/>
  <c r="D112"/>
  <c r="M63" i="2"/>
  <c r="G63"/>
  <c r="D63"/>
  <c r="M66" i="1"/>
  <c r="G66"/>
  <c r="M44" i="51"/>
  <c r="J44"/>
  <c r="G44"/>
  <c r="M106" i="50"/>
  <c r="J106"/>
  <c r="G106"/>
  <c r="M48" i="49"/>
  <c r="J48"/>
  <c r="G48"/>
  <c r="M38" i="48"/>
  <c r="J38"/>
  <c r="G38"/>
  <c r="D38"/>
  <c r="M62" i="19"/>
  <c r="G62"/>
  <c r="M57" i="20"/>
  <c r="G57"/>
  <c r="D57"/>
  <c r="M105" i="18"/>
  <c r="J105"/>
  <c r="G105"/>
  <c r="D105"/>
  <c r="M57" i="17"/>
  <c r="J57"/>
  <c r="G57"/>
  <c r="D57"/>
  <c r="M54" i="12"/>
  <c r="J54"/>
  <c r="G54"/>
  <c r="D54"/>
  <c r="M105" i="11"/>
  <c r="J105"/>
  <c r="G105"/>
  <c r="D105"/>
  <c r="M52" i="10"/>
  <c r="J52"/>
  <c r="M57" i="9"/>
  <c r="G57"/>
  <c r="M63" i="8"/>
  <c r="J63"/>
  <c r="G63"/>
  <c r="M54" i="7"/>
  <c r="M62" i="6"/>
  <c r="M56" i="5"/>
  <c r="J56"/>
  <c r="M62" i="4"/>
  <c r="J62"/>
  <c r="D62"/>
  <c r="M105" i="3"/>
  <c r="J105"/>
  <c r="G105"/>
  <c r="D105"/>
  <c r="M57" i="2"/>
  <c r="J57"/>
  <c r="G57"/>
  <c r="M59" i="1"/>
  <c r="J59"/>
  <c r="G59"/>
  <c r="E115" s="1"/>
  <c r="M33" i="51"/>
  <c r="J33"/>
  <c r="G33"/>
  <c r="M93" i="50"/>
  <c r="J93"/>
  <c r="G93"/>
  <c r="M37" i="49"/>
  <c r="J37"/>
  <c r="G37"/>
  <c r="M34" i="48"/>
  <c r="J34"/>
  <c r="G34"/>
  <c r="D34"/>
  <c r="M49" i="19"/>
  <c r="G49"/>
  <c r="M44" i="20"/>
  <c r="G44"/>
  <c r="D44"/>
  <c r="M92" i="18"/>
  <c r="J92"/>
  <c r="G92"/>
  <c r="D92"/>
  <c r="M46" i="17"/>
  <c r="J46"/>
  <c r="G46"/>
  <c r="D46"/>
  <c r="G49" i="12"/>
  <c r="M92" i="11"/>
  <c r="J92"/>
  <c r="G92"/>
  <c r="D92"/>
  <c r="M48" i="10"/>
  <c r="M46" i="9"/>
  <c r="G46"/>
  <c r="M43" i="7"/>
  <c r="M46" i="6"/>
  <c r="D46"/>
  <c r="M49" i="4"/>
  <c r="J49"/>
  <c r="D49"/>
  <c r="M92" i="3"/>
  <c r="J92"/>
  <c r="G92"/>
  <c r="D92"/>
  <c r="M48" i="2"/>
  <c r="J48"/>
  <c r="D48"/>
  <c r="M48" i="1"/>
  <c r="J48"/>
  <c r="M28" i="51"/>
  <c r="J28"/>
  <c r="G28"/>
  <c r="M69" i="50"/>
  <c r="J69"/>
  <c r="G69"/>
  <c r="M32" i="49"/>
  <c r="J32"/>
  <c r="G32"/>
  <c r="M29" i="48"/>
  <c r="J29"/>
  <c r="G29"/>
  <c r="D29"/>
  <c r="M39" i="19"/>
  <c r="G39"/>
  <c r="M35" i="20"/>
  <c r="G35"/>
  <c r="D35"/>
  <c r="M68" i="18"/>
  <c r="J68"/>
  <c r="G68"/>
  <c r="D68"/>
  <c r="M37" i="17"/>
  <c r="G37"/>
  <c r="D37"/>
  <c r="M68" i="11"/>
  <c r="J68"/>
  <c r="G68"/>
  <c r="D68"/>
  <c r="M40" i="10"/>
  <c r="G40"/>
  <c r="M36" i="7"/>
  <c r="M37" i="6"/>
  <c r="D37"/>
  <c r="M40" i="5"/>
  <c r="J40"/>
  <c r="M41" i="4"/>
  <c r="J41"/>
  <c r="D41"/>
  <c r="M68" i="3"/>
  <c r="J68"/>
  <c r="G68"/>
  <c r="D68"/>
  <c r="M38" i="2"/>
  <c r="J38"/>
  <c r="D38"/>
  <c r="M39" i="1"/>
  <c r="J39"/>
  <c r="M23" i="51"/>
  <c r="J23"/>
  <c r="G23"/>
  <c r="M44" i="50"/>
  <c r="J44"/>
  <c r="G44"/>
  <c r="M27" i="49"/>
  <c r="J27"/>
  <c r="G27"/>
  <c r="M24" i="48"/>
  <c r="J24"/>
  <c r="G24"/>
  <c r="M29" i="19"/>
  <c r="G29"/>
  <c r="D29"/>
  <c r="M27" i="20"/>
  <c r="G27"/>
  <c r="M43" i="18"/>
  <c r="J43"/>
  <c r="G43"/>
  <c r="D43"/>
  <c r="M28" i="17"/>
  <c r="G28"/>
  <c r="D28"/>
  <c r="M43" i="11"/>
  <c r="J43"/>
  <c r="G43"/>
  <c r="D43"/>
  <c r="M29" i="7"/>
  <c r="M28" i="6"/>
  <c r="G28"/>
  <c r="M32" i="4"/>
  <c r="J32"/>
  <c r="M43" i="3"/>
  <c r="J43"/>
  <c r="G43"/>
  <c r="D43"/>
  <c r="M29" i="2"/>
  <c r="J29"/>
  <c r="M29" i="1"/>
  <c r="J29"/>
  <c r="M79" i="66"/>
  <c r="G79"/>
  <c r="D79"/>
  <c r="M69"/>
  <c r="G69"/>
  <c r="D69"/>
  <c r="M64"/>
  <c r="G64"/>
  <c r="D64"/>
  <c r="M56"/>
  <c r="G56"/>
  <c r="D56"/>
  <c r="M52"/>
  <c r="G52"/>
  <c r="D52"/>
  <c r="M45"/>
  <c r="G45"/>
  <c r="D45"/>
  <c r="M34"/>
  <c r="G34"/>
  <c r="D34"/>
  <c r="M29"/>
  <c r="G29"/>
  <c r="D29"/>
  <c r="H115" i="1" l="1"/>
  <c r="E95" i="31"/>
  <c r="B115" i="1"/>
  <c r="H114" i="4"/>
  <c r="B109" i="20"/>
  <c r="K104" i="7"/>
  <c r="E151" i="53"/>
  <c r="K151"/>
  <c r="B92" i="80"/>
  <c r="H114" i="44"/>
  <c r="B114"/>
  <c r="E114"/>
  <c r="K114"/>
  <c r="B114" i="90"/>
  <c r="H114"/>
  <c r="E114"/>
  <c r="K114"/>
  <c r="K106" i="87"/>
  <c r="E106"/>
  <c r="B106"/>
  <c r="B108" i="85"/>
  <c r="B104" i="86"/>
  <c r="H104"/>
  <c r="B106" i="81"/>
  <c r="E92" i="83"/>
  <c r="K92"/>
  <c r="E92" i="80"/>
  <c r="K92"/>
  <c r="E103" i="79"/>
  <c r="K103"/>
  <c r="B103"/>
  <c r="H103"/>
  <c r="B107" i="78"/>
  <c r="H107"/>
  <c r="K107"/>
  <c r="E107"/>
  <c r="B91" i="77"/>
  <c r="H91"/>
  <c r="E91"/>
  <c r="K91"/>
  <c r="H103" i="89"/>
  <c r="E91" i="75"/>
  <c r="K91"/>
  <c r="B91"/>
  <c r="H91"/>
  <c r="M92" s="1"/>
  <c r="B97" i="74"/>
  <c r="H97"/>
  <c r="E97"/>
  <c r="K97"/>
  <c r="H102" i="71"/>
  <c r="B102"/>
  <c r="H102" i="69"/>
  <c r="B102"/>
  <c r="E102"/>
  <c r="K102"/>
  <c r="K99" i="67"/>
  <c r="K100" i="65"/>
  <c r="E100"/>
  <c r="B100"/>
  <c r="H100"/>
  <c r="H91" i="61"/>
  <c r="E91"/>
  <c r="B91"/>
  <c r="K91"/>
  <c r="E91" i="59"/>
  <c r="K91"/>
  <c r="B91"/>
  <c r="H91"/>
  <c r="B84" i="58"/>
  <c r="H84"/>
  <c r="E84"/>
  <c r="K84"/>
  <c r="H97" i="57"/>
  <c r="B97"/>
  <c r="K97"/>
  <c r="E97"/>
  <c r="H92" i="56"/>
  <c r="B92"/>
  <c r="E92"/>
  <c r="K92"/>
  <c r="H96" i="55"/>
  <c r="H96" i="52"/>
  <c r="B96"/>
  <c r="E96"/>
  <c r="K96"/>
  <c r="E96" i="28"/>
  <c r="K96"/>
  <c r="H96"/>
  <c r="K107" i="25"/>
  <c r="M108" s="1"/>
  <c r="E95" i="24"/>
  <c r="H95"/>
  <c r="K95"/>
  <c r="B92" i="22"/>
  <c r="H92"/>
  <c r="E92"/>
  <c r="K92"/>
  <c r="B97" i="40"/>
  <c r="H98" i="39"/>
  <c r="H89" i="38"/>
  <c r="K89"/>
  <c r="B96" i="37"/>
  <c r="K96"/>
  <c r="H96"/>
  <c r="E96" i="36"/>
  <c r="K96"/>
  <c r="B115" i="35"/>
  <c r="H115"/>
  <c r="E115"/>
  <c r="K115"/>
  <c r="E99" i="33"/>
  <c r="K99"/>
  <c r="H93" i="32"/>
  <c r="E93"/>
  <c r="K93"/>
  <c r="K95" i="31"/>
  <c r="K101" i="30"/>
  <c r="M102" s="1"/>
  <c r="H101" i="29"/>
  <c r="E89" i="21"/>
  <c r="K89"/>
  <c r="B103" i="89"/>
  <c r="E102" i="71"/>
  <c r="K102"/>
  <c r="E100" i="70"/>
  <c r="K100"/>
  <c r="B99" i="67"/>
  <c r="H99"/>
  <c r="H95" i="23"/>
  <c r="K95"/>
  <c r="H117" i="8"/>
  <c r="H106" i="87"/>
  <c r="H108" i="85"/>
  <c r="E104" i="86"/>
  <c r="K104"/>
  <c r="B107" i="84"/>
  <c r="H107"/>
  <c r="E106" i="81"/>
  <c r="K106"/>
  <c r="H151" i="82"/>
  <c r="M152" s="1"/>
  <c r="E103" i="89"/>
  <c r="K103"/>
  <c r="H154" i="41"/>
  <c r="N154"/>
  <c r="K153" i="46"/>
  <c r="B92" i="83"/>
  <c r="H92"/>
  <c r="B155" i="73"/>
  <c r="H155"/>
  <c r="B100" i="70"/>
  <c r="H100"/>
  <c r="B89" i="21"/>
  <c r="H89"/>
  <c r="E98" i="39"/>
  <c r="K98"/>
  <c r="B159" i="43"/>
  <c r="K159"/>
  <c r="B154" i="41"/>
  <c r="K154"/>
  <c r="B158" i="47"/>
  <c r="H158"/>
  <c r="K158"/>
  <c r="B153" i="46"/>
  <c r="H153"/>
  <c r="E153"/>
  <c r="E151" i="63"/>
  <c r="K151"/>
  <c r="B151"/>
  <c r="H151"/>
  <c r="H153" i="60"/>
  <c r="N153"/>
  <c r="E96" i="55"/>
  <c r="K96"/>
  <c r="B105" i="88"/>
  <c r="H105"/>
  <c r="E105"/>
  <c r="K105"/>
  <c r="E107" i="84"/>
  <c r="K107"/>
  <c r="E155" i="73"/>
  <c r="K155"/>
  <c r="B156" i="26"/>
  <c r="H156"/>
  <c r="E156"/>
  <c r="K156"/>
  <c r="E97" i="40"/>
  <c r="K97"/>
  <c r="B99" i="33"/>
  <c r="H99"/>
  <c r="E96" i="34"/>
  <c r="K96"/>
  <c r="E101" i="29"/>
  <c r="K101"/>
  <c r="E108" i="85"/>
  <c r="K108"/>
  <c r="E153" i="76"/>
  <c r="K153"/>
  <c r="B89" i="38"/>
  <c r="B95" i="31"/>
  <c r="H95"/>
  <c r="B95" i="23"/>
  <c r="E95"/>
  <c r="M92" i="77"/>
  <c r="M152" i="72"/>
  <c r="M152" i="68"/>
  <c r="M155" i="27"/>
  <c r="G13" s="1"/>
  <c r="G14" s="1"/>
  <c r="M116" i="35"/>
  <c r="M153" i="42"/>
  <c r="M156" i="45"/>
  <c r="M152" i="64"/>
  <c r="M155" i="62"/>
  <c r="M92" i="61"/>
  <c r="M152" i="53"/>
  <c r="G13" s="1"/>
  <c r="G14" s="1"/>
  <c r="M152" i="54"/>
  <c r="B97" i="51"/>
  <c r="E97"/>
  <c r="H97"/>
  <c r="K97"/>
  <c r="B159" i="50"/>
  <c r="E159"/>
  <c r="H159"/>
  <c r="K159"/>
  <c r="B100" i="49"/>
  <c r="E100"/>
  <c r="H100"/>
  <c r="K100"/>
  <c r="B88" i="48"/>
  <c r="E88"/>
  <c r="H88"/>
  <c r="K88"/>
  <c r="B108" i="19"/>
  <c r="E108"/>
  <c r="H108"/>
  <c r="K108"/>
  <c r="E109" i="20"/>
  <c r="H109"/>
  <c r="K109"/>
  <c r="B151" i="18"/>
  <c r="E151"/>
  <c r="H151"/>
  <c r="K151"/>
  <c r="B103" i="17"/>
  <c r="E103"/>
  <c r="H103"/>
  <c r="K103"/>
  <c r="B101" i="12"/>
  <c r="E101"/>
  <c r="H101"/>
  <c r="K101"/>
  <c r="B151" i="11"/>
  <c r="E151"/>
  <c r="H151"/>
  <c r="K151"/>
  <c r="B104" i="10"/>
  <c r="E104"/>
  <c r="H104"/>
  <c r="K104"/>
  <c r="B109" i="9"/>
  <c r="E109"/>
  <c r="H109"/>
  <c r="K109"/>
  <c r="B117" i="8"/>
  <c r="E117"/>
  <c r="K117"/>
  <c r="B104" i="7"/>
  <c r="E104"/>
  <c r="H104"/>
  <c r="B109" i="6"/>
  <c r="E109"/>
  <c r="H109"/>
  <c r="K109"/>
  <c r="B114" i="5"/>
  <c r="E114"/>
  <c r="H114"/>
  <c r="K114"/>
  <c r="B114" i="4"/>
  <c r="E114"/>
  <c r="K114"/>
  <c r="B151" i="3"/>
  <c r="E151"/>
  <c r="H151"/>
  <c r="K151"/>
  <c r="K115" i="1"/>
  <c r="E100" i="2"/>
  <c r="H100"/>
  <c r="K100"/>
  <c r="B100"/>
  <c r="M152" i="11"/>
  <c r="G13" s="1"/>
  <c r="G14" s="1"/>
  <c r="B100" i="66"/>
  <c r="E100"/>
  <c r="H100"/>
  <c r="K100"/>
  <c r="M92" i="59" l="1"/>
  <c r="M100" i="67"/>
  <c r="M85" i="58"/>
  <c r="M97" i="55"/>
  <c r="J115" i="44"/>
  <c r="M115" i="90"/>
  <c r="M97" i="37"/>
  <c r="M107" i="87"/>
  <c r="M105" i="86"/>
  <c r="M93" i="80"/>
  <c r="M104" i="79"/>
  <c r="M108" i="78"/>
  <c r="M98" i="74"/>
  <c r="M103" i="71"/>
  <c r="M103" i="69"/>
  <c r="M101" i="65"/>
  <c r="M98" i="57"/>
  <c r="M93" i="56"/>
  <c r="M97" i="52"/>
  <c r="M97" i="28"/>
  <c r="M96" i="24"/>
  <c r="M93" i="22"/>
  <c r="M90" i="38"/>
  <c r="M97" i="36"/>
  <c r="M94" i="32"/>
  <c r="M93" i="83"/>
  <c r="M107" i="81"/>
  <c r="P160" i="43"/>
  <c r="M154" i="46"/>
  <c r="P154" i="60"/>
  <c r="M101" i="70"/>
  <c r="M160" i="50"/>
  <c r="M96" i="23"/>
  <c r="M152" i="18"/>
  <c r="M99" i="39"/>
  <c r="M90" i="21"/>
  <c r="M108" i="84"/>
  <c r="M101" i="66"/>
  <c r="M102" i="29"/>
  <c r="M104" i="17"/>
  <c r="M104" i="89"/>
  <c r="M106" i="88"/>
  <c r="M156" i="73"/>
  <c r="M96" i="31"/>
  <c r="M155" i="41"/>
  <c r="M159" i="47"/>
  <c r="M152" i="63"/>
  <c r="M105" i="7"/>
  <c r="M157" i="26"/>
  <c r="G13" s="1"/>
  <c r="G14" s="1"/>
  <c r="M100" i="33"/>
  <c r="M109" i="85"/>
  <c r="M154" i="76"/>
  <c r="M102" i="12"/>
  <c r="M98" i="51"/>
  <c r="M101" i="49"/>
  <c r="M89" i="48"/>
  <c r="M115" i="5"/>
  <c r="M152" i="3"/>
  <c r="M116" i="1"/>
  <c r="M109" i="19"/>
  <c r="M110" i="20"/>
  <c r="M105" i="10"/>
  <c r="M110" i="9"/>
  <c r="M118" i="8"/>
  <c r="M110" i="6"/>
  <c r="M115" i="4"/>
  <c r="M101" i="2"/>
  <c r="M98" i="40"/>
  <c r="B96" i="34"/>
  <c r="M97" s="1"/>
</calcChain>
</file>

<file path=xl/sharedStrings.xml><?xml version="1.0" encoding="utf-8"?>
<sst xmlns="http://schemas.openxmlformats.org/spreadsheetml/2006/main" count="13889" uniqueCount="972">
  <si>
    <t>ПЛАН</t>
  </si>
  <si>
    <t xml:space="preserve">  </t>
  </si>
  <si>
    <t>место ремонта</t>
  </si>
  <si>
    <t>кол-во</t>
  </si>
  <si>
    <t>Отопление</t>
  </si>
  <si>
    <t>1. Трубопроводы</t>
  </si>
  <si>
    <t>Ø  100      м</t>
  </si>
  <si>
    <t>Ø  89        м</t>
  </si>
  <si>
    <t>Ø  76        м</t>
  </si>
  <si>
    <t>Ø  65        м</t>
  </si>
  <si>
    <t>Ø  57        м</t>
  </si>
  <si>
    <t>Ø  40        м</t>
  </si>
  <si>
    <t>Ø  32        м</t>
  </si>
  <si>
    <t>Ø  25        м</t>
  </si>
  <si>
    <t>Ø  20        м</t>
  </si>
  <si>
    <t>Ø  15        м</t>
  </si>
  <si>
    <t>2.    Вентили</t>
  </si>
  <si>
    <t>Ø  57        шт</t>
  </si>
  <si>
    <t>Ø  40        шт</t>
  </si>
  <si>
    <t>Ø  32        шт</t>
  </si>
  <si>
    <t>Ø  25        шт</t>
  </si>
  <si>
    <t>Ø  20        шт</t>
  </si>
  <si>
    <t>Ø  15        шт</t>
  </si>
  <si>
    <t>3.    Задвижки</t>
  </si>
  <si>
    <t>Ø  100     шт</t>
  </si>
  <si>
    <t>Ø  89       шт</t>
  </si>
  <si>
    <t>Ø  76       шт</t>
  </si>
  <si>
    <t>Ø  57       шт</t>
  </si>
  <si>
    <t>ИТОГО:</t>
  </si>
  <si>
    <t>ГВС</t>
  </si>
  <si>
    <t>ХВС</t>
  </si>
  <si>
    <t>Канализация</t>
  </si>
  <si>
    <t>Ø  50        м</t>
  </si>
  <si>
    <t>2. фасонные части</t>
  </si>
  <si>
    <t>переход, шт</t>
  </si>
  <si>
    <t>манжета, шт</t>
  </si>
  <si>
    <t>тройник, шт</t>
  </si>
  <si>
    <t>отвод ,шт.</t>
  </si>
  <si>
    <t>патрубок,шт.</t>
  </si>
  <si>
    <t>компенсатор,шт.</t>
  </si>
  <si>
    <t xml:space="preserve">     КРОВЛЯ</t>
  </si>
  <si>
    <t>ФАСАД, кв.м</t>
  </si>
  <si>
    <t xml:space="preserve">      ПОДЪЕЗДЫ, шт</t>
  </si>
  <si>
    <t xml:space="preserve">      Прочие работы</t>
  </si>
  <si>
    <t>ремонт козырька,м2</t>
  </si>
  <si>
    <t>ремонт крыльца</t>
  </si>
  <si>
    <t>ремонт отливов,м</t>
  </si>
  <si>
    <t>ремонт вент шахты,м3</t>
  </si>
  <si>
    <t>Электромонтажные работы</t>
  </si>
  <si>
    <t>замена вводного рубильника, шт.</t>
  </si>
  <si>
    <t>ремонт освещения, руб</t>
  </si>
  <si>
    <t>замена автомата,шт</t>
  </si>
  <si>
    <t>установка светильника,шт</t>
  </si>
  <si>
    <t>план затрат  (руб.)</t>
  </si>
  <si>
    <t>I квартал</t>
  </si>
  <si>
    <t>II квартал</t>
  </si>
  <si>
    <t>III квартал</t>
  </si>
  <si>
    <t>IV квартал</t>
  </si>
  <si>
    <t>сумма ежемесячно (руб.)</t>
  </si>
  <si>
    <t>сумма за квартал (руб.)</t>
  </si>
  <si>
    <t>сумма за год (руб.)</t>
  </si>
  <si>
    <t>ремонт навеса,м2</t>
  </si>
  <si>
    <t>шиферная кровля,м2</t>
  </si>
  <si>
    <t>рулонная кровля,м2</t>
  </si>
  <si>
    <t>замена и укрепление водосточных труб</t>
  </si>
  <si>
    <t>укрепление, замена парапетных решеток, ограждений, лесниц</t>
  </si>
  <si>
    <t>восстановление штукатурного слоя и облицовка здания</t>
  </si>
  <si>
    <t>ремонт цокольной части фасадов</t>
  </si>
  <si>
    <t>покраска фаскадов</t>
  </si>
  <si>
    <t>Герметизация и заделка трещин, выбоин, межпанельных швов</t>
  </si>
  <si>
    <t>ремонт отмоски</t>
  </si>
  <si>
    <t>восстановление приямков, входов в подвал</t>
  </si>
  <si>
    <t>заделка выбоин, трещин ступеней и площадок</t>
  </si>
  <si>
    <t>замена отдельных ступеней, проступей, подступенков</t>
  </si>
  <si>
    <t>частичная замена и укрепление металлических перил и деревянных лестниц</t>
  </si>
  <si>
    <t>заделка выбоин и трещин бетонных и железобетонных балконных плит, крылец и зонтов</t>
  </si>
  <si>
    <t>восстановление и замена отдельных элементов крылец, зонтов над входами в подъезд, подвалы и над балконами верхних этажей</t>
  </si>
  <si>
    <t>ВЕНТИЛЯЦИЯ</t>
  </si>
  <si>
    <t>Смена отдельных участков и устранение неплотностей вентиляционных коробов, шахт, камер.</t>
  </si>
  <si>
    <t>замена неисправных участков электрической сети здания (без квартир)</t>
  </si>
  <si>
    <t>замена выключателей, розеток (без квартир)</t>
  </si>
  <si>
    <t>замена предохранителей, автоматических выключателей, пакетных переключателей вводно-распределительных устройств, щитов</t>
  </si>
  <si>
    <t>замена и установка электроламп, светильников, прожекторов</t>
  </si>
  <si>
    <t>стоимость работ</t>
  </si>
  <si>
    <t>январь                                                   февраль                                             март</t>
  </si>
  <si>
    <t>апрель                                                                       май                                                            июнь</t>
  </si>
  <si>
    <t>июль                                                             август                                                                  сентябрь</t>
  </si>
  <si>
    <t>октябрь                                                                 ноябрь                                                                декабрь</t>
  </si>
  <si>
    <t>тариф на текущий ремонт на 01.01.2018г.  (руб. с м²)</t>
  </si>
  <si>
    <t>тариф на текущий ремонт на 01.09.2018г. (руб. с м²)</t>
  </si>
  <si>
    <t>ревизия, шт</t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</si>
  <si>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1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</si>
  <si>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3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</si>
  <si>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6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</si>
  <si>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 xml:space="preserve">10 квартал, дом 7 </t>
    </r>
  </si>
  <si>
    <t>год постройки: 1973</t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</si>
  <si>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 xml:space="preserve">10 квартал, дом 7А 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</si>
  <si>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8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</si>
  <si>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9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</si>
  <si>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10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</si>
  <si>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 xml:space="preserve">10 квартал, дом 28 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</si>
  <si>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35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</si>
  <si>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40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</si>
  <si>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38</t>
    </r>
  </si>
  <si>
    <r>
      <t xml:space="preserve">по адресу: ул. </t>
    </r>
    <r>
      <rPr>
        <b/>
        <sz val="12"/>
        <color theme="1"/>
        <rFont val="Calibri"/>
        <family val="2"/>
        <charset val="204"/>
        <scheme val="minor"/>
      </rPr>
      <t>им. Н.К.Крупской, дом 1</t>
    </r>
  </si>
  <si>
    <t>ки:</t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</si>
  <si>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Н.К.Крупской, дом 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</si>
  <si>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Н.К.Крупской, дом 6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</si>
  <si>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Н.К.Крупской, дом 10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</si>
  <si>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Н.К.Крупской, дом 12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</si>
  <si>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Н.К.Крупской, дом 14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</si>
  <si>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Н.К.Крупской, дом 18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</si>
  <si>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1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</si>
  <si>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</si>
  <si>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3</t>
    </r>
  </si>
  <si>
    <r>
      <t>по адресу:</t>
    </r>
    <r>
      <rPr>
        <b/>
        <sz val="12"/>
        <color theme="1"/>
        <rFont val="Calibri"/>
        <family val="2"/>
        <charset val="204"/>
        <scheme val="minor"/>
      </rPr>
      <t xml:space="preserve"> ул.Культуры, дом 4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</si>
  <si>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4а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</si>
  <si>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7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</si>
  <si>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8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</si>
  <si>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8а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</si>
  <si>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9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</si>
  <si>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10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</si>
  <si>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12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</si>
  <si>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ул.Культуры, дом 14</t>
    </r>
  </si>
  <si>
    <t xml:space="preserve"> </t>
  </si>
  <si>
    <r>
      <t>по адресу:</t>
    </r>
    <r>
      <rPr>
        <b/>
        <sz val="12"/>
        <color theme="1"/>
        <rFont val="Calibri"/>
        <family val="2"/>
        <charset val="204"/>
        <scheme val="minor"/>
      </rPr>
      <t xml:space="preserve"> ул.им В.И. Медведева, дом 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</si>
  <si>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Н.К.Крупской, дом 8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</si>
  <si>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5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</si>
  <si>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ул.им В.И. Медведева, дом 6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</si>
  <si>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Монтажников, дом 6</t>
    </r>
  </si>
  <si>
    <r>
      <t>по адресу:</t>
    </r>
    <r>
      <rPr>
        <b/>
        <sz val="12"/>
        <color theme="1"/>
        <rFont val="Calibri"/>
        <family val="2"/>
        <charset val="204"/>
        <scheme val="minor"/>
      </rPr>
      <t xml:space="preserve"> ул. Монтажников, дом 7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</si>
  <si>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Монтажников, дом 8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</si>
  <si>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1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</si>
  <si>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</si>
  <si>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3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</si>
  <si>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4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</si>
  <si>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5</t>
    </r>
  </si>
  <si>
    <r>
      <t>по адресу:</t>
    </r>
    <r>
      <rPr>
        <b/>
        <sz val="12"/>
        <color theme="1"/>
        <rFont val="Calibri"/>
        <family val="2"/>
        <charset val="204"/>
        <scheme val="minor"/>
      </rPr>
      <t xml:space="preserve"> пр-т Строителей, дом 6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</si>
  <si>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8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</si>
  <si>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9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</si>
  <si>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10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</si>
  <si>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11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</si>
  <si>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13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</si>
  <si>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15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</si>
  <si>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16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</si>
  <si>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17</t>
    </r>
  </si>
  <si>
    <r>
      <t>по адресу:</t>
    </r>
    <r>
      <rPr>
        <b/>
        <sz val="12"/>
        <color theme="1"/>
        <rFont val="Calibri"/>
        <family val="2"/>
        <charset val="204"/>
        <scheme val="minor"/>
      </rPr>
      <t xml:space="preserve"> пр-кт Строителей 18</t>
    </r>
  </si>
  <si>
    <r>
      <t>по адресу:</t>
    </r>
    <r>
      <rPr>
        <b/>
        <sz val="12"/>
        <color theme="1"/>
        <rFont val="Calibri"/>
        <family val="2"/>
        <charset val="204"/>
        <scheme val="minor"/>
      </rPr>
      <t xml:space="preserve"> пр-т Строителей, дом 20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</si>
  <si>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пр-т Строителей, дом 22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</si>
  <si>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</si>
  <si>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4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</si>
  <si>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6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</si>
  <si>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8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</si>
  <si>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10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</si>
  <si>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12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</si>
  <si>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14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</si>
  <si>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16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</si>
  <si>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18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</si>
  <si>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Чайковского, дом 20</t>
    </r>
  </si>
  <si>
    <r>
      <t>по адресу:</t>
    </r>
    <r>
      <rPr>
        <b/>
        <sz val="12"/>
        <color theme="1"/>
        <rFont val="Calibri"/>
        <family val="2"/>
        <charset val="204"/>
        <scheme val="minor"/>
      </rPr>
      <t xml:space="preserve"> ул. Энергетиков, дом 1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</si>
  <si>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3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</si>
  <si>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5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</si>
  <si>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7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</si>
  <si>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8А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</si>
  <si>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9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</si>
  <si>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12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</si>
  <si>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13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</si>
  <si>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14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</si>
  <si>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22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</si>
  <si>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24А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</si>
  <si>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24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</si>
  <si>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30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</si>
  <si>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32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</si>
  <si>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Энергетиков, дом 1А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</si>
  <si>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Медведева, дом 2А</t>
    </r>
  </si>
  <si>
    <t>чердак</t>
  </si>
  <si>
    <t>подвал</t>
  </si>
  <si>
    <t>подъезд</t>
  </si>
  <si>
    <t xml:space="preserve">подвал </t>
  </si>
  <si>
    <t>частичная замена</t>
  </si>
  <si>
    <t>замена</t>
  </si>
  <si>
    <t>подъезды</t>
  </si>
  <si>
    <t>окраска цоколя</t>
  </si>
  <si>
    <t>Ø  50        шт</t>
  </si>
  <si>
    <r>
      <t>общая площадь дома - лестницы,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</si>
  <si>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площадь жилых помещений  (м²)</t>
  </si>
  <si>
    <t>итого</t>
  </si>
  <si>
    <t>ориентировочный остаток средств (руб.)</t>
  </si>
  <si>
    <t>год постройки:</t>
  </si>
  <si>
    <t>5/8/129</t>
  </si>
  <si>
    <t>этажность/кол-во подъездов/ кол-во кв-р ( шт)</t>
  </si>
  <si>
    <r>
      <t>общая площадь дома -лестницы подвалы, чердаки с верзней разводкой(м</t>
    </r>
    <r>
      <rPr>
        <b/>
        <sz val="9"/>
        <color theme="1"/>
        <rFont val="Calibri"/>
        <family val="2"/>
        <charset val="204"/>
      </rPr>
      <t>²)</t>
    </r>
  </si>
  <si>
    <t xml:space="preserve">год постройки: </t>
  </si>
  <si>
    <t>этажность/ коли-во подъездов/кол-во кв-р</t>
  </si>
  <si>
    <t>5/8/119</t>
  </si>
  <si>
    <t>этажность/кол-во подъездов/кол-во кв-р</t>
  </si>
  <si>
    <r>
      <t>общая площадь дома -лестницы,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</si>
  <si>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год постройки</t>
  </si>
  <si>
    <t>5/2/129</t>
  </si>
  <si>
    <t>этажность/кв-во подъездов/кол-во кв-р (шт)</t>
  </si>
  <si>
    <r>
      <t>общая площадь дома -лестницы,подвалы, чердаки с верхней развожкой(м</t>
    </r>
    <r>
      <rPr>
        <b/>
        <sz val="9"/>
        <color theme="1"/>
        <rFont val="Calibri"/>
        <family val="2"/>
        <charset val="204"/>
      </rPr>
      <t>²)</t>
    </r>
  </si>
  <si>
    <t>площадь жилых помещений  (м²)/ площадь нежилых помещений (м²)</t>
  </si>
  <si>
    <t>5/4/56.</t>
  </si>
  <si>
    <t>площадь жилых помещений  (м² )/площадь нежилых помещений  (м²)</t>
  </si>
  <si>
    <t>5-6/4/75</t>
  </si>
  <si>
    <r>
      <t>общая площадь дома - лестницы, чердаки, подвалы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</si>
  <si>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этажность/кол-во подъедов/ кол-во кв-р</t>
  </si>
  <si>
    <t>5/6/99.</t>
  </si>
  <si>
    <t>5/4/70.</t>
  </si>
  <si>
    <r>
      <t>общая площадь дома - лестницы,подвалы, чердаки с верхнейразводкой (м</t>
    </r>
    <r>
      <rPr>
        <b/>
        <sz val="9"/>
        <color theme="1"/>
        <rFont val="Calibri"/>
        <family val="2"/>
        <charset val="204"/>
      </rPr>
      <t>²)</t>
    </r>
  </si>
  <si>
    <t>3362,2/49,8</t>
  </si>
  <si>
    <t>площадь жилых помещений  (м²)/площадьвстроенных помещений  (м²)</t>
  </si>
  <si>
    <t>9/4/108</t>
  </si>
  <si>
    <t>5/8/89.</t>
  </si>
  <si>
    <t>этажность/кол-воподъездов/кол-во кв-р</t>
  </si>
  <si>
    <t>12/1/82.</t>
  </si>
  <si>
    <r>
      <t>общая площадь дома - лестницы, чердаки с верхней разводкой, подвалы (м</t>
    </r>
    <r>
      <rPr>
        <b/>
        <sz val="9"/>
        <color theme="1"/>
        <rFont val="Calibri"/>
        <family val="2"/>
        <charset val="204"/>
      </rPr>
      <t>²)</t>
    </r>
  </si>
  <si>
    <t>площадь жилых помещений  (м²)/площадь встроенных помещений  (м²)</t>
  </si>
  <si>
    <t>5/10/150</t>
  </si>
  <si>
    <r>
      <t>общая площадь дома - лестницы, подвалы, чердаки с веръхнейразводкой (м</t>
    </r>
    <r>
      <rPr>
        <b/>
        <sz val="9"/>
        <color theme="1"/>
        <rFont val="Calibri"/>
        <family val="2"/>
        <charset val="204"/>
      </rPr>
      <t>²)</t>
    </r>
  </si>
  <si>
    <t>2/2/12.</t>
  </si>
  <si>
    <r>
      <t>общая площадь дома - лестницы.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</si>
  <si>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2/1/8.</t>
  </si>
  <si>
    <r>
      <t>общая площадь дома - лестницы. Подвалы, ердаки с верхней разводкой(м</t>
    </r>
    <r>
      <rPr>
        <b/>
        <sz val="9"/>
        <color theme="1"/>
        <rFont val="Calibri"/>
        <family val="2"/>
        <charset val="204"/>
      </rPr>
      <t>²)</t>
    </r>
  </si>
  <si>
    <r>
      <t>общая площадь дома -лстницы,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</si>
  <si>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этажность/кол-во подъездов/кол-во в-р</t>
  </si>
  <si>
    <r>
      <t>общая площадь дома - лестницы. Подвалы, чердаки с верхней разводой (м</t>
    </r>
    <r>
      <rPr>
        <b/>
        <sz val="9"/>
        <color theme="1"/>
        <rFont val="Calibri"/>
        <family val="2"/>
        <charset val="204"/>
      </rPr>
      <t>²)</t>
    </r>
  </si>
  <si>
    <r>
      <t>общая площадь дома - лестницы, подвалы, чердаки с верхней разводкой(м</t>
    </r>
    <r>
      <rPr>
        <b/>
        <sz val="9"/>
        <color theme="1"/>
        <rFont val="Calibri"/>
        <family val="2"/>
        <charset val="204"/>
      </rPr>
      <t>²)</t>
    </r>
  </si>
  <si>
    <t xml:space="preserve">итого </t>
  </si>
  <si>
    <r>
      <t>общая площадь дома - лестницы. Подвалы.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</si>
  <si>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3/4/32.</t>
  </si>
  <si>
    <t>этажность/кол-во подъездов/кол-о кв-р</t>
  </si>
  <si>
    <t>площадь жилых помещений  (м²) - 1973,5  площадь встроенных помещений  (м²)</t>
  </si>
  <si>
    <t>3/4/33.</t>
  </si>
  <si>
    <r>
      <t>общая площадь дома - лестнцы, подвалы, черджаки с верхней разводкой(м</t>
    </r>
    <r>
      <rPr>
        <b/>
        <sz val="9"/>
        <color theme="1"/>
        <rFont val="Calibri"/>
        <family val="2"/>
        <charset val="204"/>
      </rPr>
      <t>²)</t>
    </r>
  </si>
  <si>
    <t>Этажность/кол-во подъездов/кол-во кв-р</t>
  </si>
  <si>
    <t>4/3/48.</t>
  </si>
  <si>
    <r>
      <t>общая площадь дома-лестницы,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</si>
  <si>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3/3/24.</t>
  </si>
  <si>
    <t>4/3/46.</t>
  </si>
  <si>
    <t>площадь жилых помещений (м²)/площадь встроенных помещений (м²)</t>
  </si>
  <si>
    <t>этажность/кол-о подъезов/кол-во кв-р</t>
  </si>
  <si>
    <t>4/1/90.</t>
  </si>
  <si>
    <r>
      <t>общая площадь дома -лестницы.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</si>
  <si>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5/4/76.</t>
  </si>
  <si>
    <t>3/4/30.</t>
  </si>
  <si>
    <t>площадь жилых помещений (м²)</t>
  </si>
  <si>
    <t>площадь жилых помещений (м²)/площадьвстроенных помещений (м²)</t>
  </si>
  <si>
    <t>этажность, кв-во подъездов/кол-во кв-р</t>
  </si>
  <si>
    <t>5/6/96.</t>
  </si>
  <si>
    <t>5/2/126</t>
  </si>
  <si>
    <t>этажность/кол-во подъездов/ кол-во квартир</t>
  </si>
  <si>
    <r>
      <t>общая площадь дома - лестниц. Подвалы, чердаки с верхнейразводкой (м</t>
    </r>
    <r>
      <rPr>
        <b/>
        <sz val="9"/>
        <color theme="1"/>
        <rFont val="Calibri"/>
        <family val="2"/>
        <charset val="204"/>
      </rPr>
      <t>²)</t>
    </r>
  </si>
  <si>
    <t>2/4/20.</t>
  </si>
  <si>
    <r>
      <t>общая площадь дома-лестницы.подвалы,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</si>
  <si>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3/3/36.</t>
  </si>
  <si>
    <r>
      <t>общая площадь дома - лестницы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</si>
  <si>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4/4/64.</t>
  </si>
  <si>
    <r>
      <t>общая площадь дома - лестницы,одвалы,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</si>
  <si>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3/5/39.</t>
  </si>
  <si>
    <t>3/4/46.</t>
  </si>
  <si>
    <r>
      <t>общая площадь дома  - лестницы, подвалы, чердаки с верхней разводкой(м</t>
    </r>
    <r>
      <rPr>
        <b/>
        <sz val="9"/>
        <color theme="1"/>
        <rFont val="Calibri"/>
        <family val="2"/>
        <charset val="204"/>
      </rPr>
      <t>²)</t>
    </r>
  </si>
  <si>
    <t>этажность/кол-во подъездов/ кол-во кв-р</t>
  </si>
  <si>
    <t>площадь жилых помещений (м²)/площадь встроеннх помещений (м²)</t>
  </si>
  <si>
    <t>5/4/64.</t>
  </si>
  <si>
    <t>этажность/кол-о подъездов/кол-во кв-р</t>
  </si>
  <si>
    <r>
      <t>общая площадь дома - лестницы, подвалы, черджаки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</si>
  <si>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2/2/8.</t>
  </si>
  <si>
    <r>
      <t>общая площадь дома - лестницы, подвалы, вердаки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</si>
  <si>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площадь жилых помещений (м²)/площадь встроеных помещений (м²)</t>
  </si>
  <si>
    <r>
      <t>общая площадь дома - лкстниы, чердаки с верхней разводкой подвалы (м</t>
    </r>
    <r>
      <rPr>
        <b/>
        <sz val="9"/>
        <color theme="1"/>
        <rFont val="Calibri"/>
        <family val="2"/>
        <charset val="204"/>
      </rPr>
      <t>²)</t>
    </r>
  </si>
  <si>
    <t>этажность/кол-во подъездов/кол-вокв-р</t>
  </si>
  <si>
    <t>4//4/60.</t>
  </si>
  <si>
    <t>2/1/7.</t>
  </si>
  <si>
    <r>
      <t>общая площадь дома - лестницы. Подвал,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</si>
  <si>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r>
      <t>общая площадь дома- лестницы, подвалы, чердаки с верхней разводкой  (м</t>
    </r>
    <r>
      <rPr>
        <b/>
        <sz val="9"/>
        <color theme="1"/>
        <rFont val="Calibri"/>
        <family val="2"/>
        <charset val="204"/>
      </rPr>
      <t>²)</t>
    </r>
  </si>
  <si>
    <t>4/1/65.</t>
  </si>
  <si>
    <t>этажность/колвоподъездов/кол-во кв-р</t>
  </si>
  <si>
    <r>
      <t>общая площадь дома- лестницы,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</si>
  <si>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t>4/2/104</t>
  </si>
  <si>
    <t>год подстройки</t>
  </si>
  <si>
    <r>
      <t>общая площадь дома -лестницы, подвалы, чердаки с верхней разводкой(м</t>
    </r>
    <r>
      <rPr>
        <b/>
        <sz val="9"/>
        <color theme="1"/>
        <rFont val="Calibri"/>
        <family val="2"/>
        <charset val="204"/>
      </rPr>
      <t>²)</t>
    </r>
  </si>
  <si>
    <t>3/3/20.</t>
  </si>
  <si>
    <t>4/2/24.</t>
  </si>
  <si>
    <t>год остройки</t>
  </si>
  <si>
    <r>
      <t>общая площадь дома - лестниц, подвалы, чердаки с верхней разводкой(м</t>
    </r>
    <r>
      <rPr>
        <b/>
        <sz val="9"/>
        <color theme="1"/>
        <rFont val="Calibri"/>
        <family val="2"/>
        <charset val="204"/>
      </rPr>
      <t>²)</t>
    </r>
  </si>
  <si>
    <t>3/5/36.</t>
  </si>
  <si>
    <r>
      <t>общая площадь дома- лестницы, подвалы, чердаки с ерхней разводкой (м</t>
    </r>
    <r>
      <rPr>
        <b/>
        <sz val="9"/>
        <color theme="1"/>
        <rFont val="Calibri"/>
        <family val="2"/>
        <charset val="204"/>
      </rPr>
      <t>²)</t>
    </r>
  </si>
  <si>
    <t>3/4/31.</t>
  </si>
  <si>
    <t>этажность/кол-во подъездов/кол-ко кв-р</t>
  </si>
  <si>
    <t>этажность/кол-во подъездов/кол-во квартир</t>
  </si>
  <si>
    <t>3/3/34.</t>
  </si>
  <si>
    <t>этажность/ кол-во подъездов/кол-во кв-р</t>
  </si>
  <si>
    <r>
      <t>общая площадь дома - лестница, 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</si>
  <si>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r>
      <t>общая площадь дома - лестницы. Подвалы, чердаки с верхней разводкой(м</t>
    </r>
    <r>
      <rPr>
        <b/>
        <sz val="9"/>
        <color theme="1"/>
        <rFont val="Calibri"/>
        <family val="2"/>
        <charset val="204"/>
      </rPr>
      <t>²)</t>
    </r>
  </si>
  <si>
    <r>
      <t>общая площадь дома - лестницы,подвалы, чердаки с верхней разводкой (м</t>
    </r>
    <r>
      <rPr>
        <b/>
        <sz val="9"/>
        <color theme="1"/>
        <rFont val="Calibri"/>
        <family val="2"/>
        <charset val="204"/>
      </rPr>
      <t>²)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</si>
  <si>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Монтажников, дом 10</t>
    </r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</si>
  <si>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ул.им В.И. Медведева, дом 4</t>
    </r>
  </si>
  <si>
    <r>
      <t>общая площадь дома - лестницы, подвадлы, чердаки с верхней разводкой(м</t>
    </r>
    <r>
      <rPr>
        <b/>
        <sz val="9"/>
        <color theme="1"/>
        <rFont val="Calibri"/>
        <family val="2"/>
        <charset val="204"/>
      </rPr>
      <t>²)</t>
    </r>
  </si>
  <si>
    <t>3966,4/37,6</t>
  </si>
  <si>
    <t>общая площадь дома - лестницы,подвалы, чердаки с верхней разводкой</t>
  </si>
  <si>
    <t>этажность/кол-во подъездлов/ кол-во кв-р</t>
  </si>
  <si>
    <r>
      <t>общая площадь дома -лестницы подвалы, чердаки с верзней разводкой (м</t>
    </r>
    <r>
      <rPr>
        <b/>
        <sz val="9"/>
        <color theme="1"/>
        <rFont val="Calibri"/>
        <family val="2"/>
        <charset val="204"/>
      </rPr>
      <t>²)</t>
    </r>
  </si>
  <si>
    <t xml:space="preserve">кап. ремонт 2010г. Фасад, инженерные сети </t>
  </si>
  <si>
    <t>кап. ремонт 2010г. Крыша, фасад, инженерные сети</t>
  </si>
  <si>
    <t>кап. ремонт 2010 г. Крыша, отопление</t>
  </si>
  <si>
    <t>кап. ремонт 2011г. Крыша, фасад, отопление</t>
  </si>
  <si>
    <t>кап. ремонт 2012г. Инженерные сети, крыша, фасад</t>
  </si>
  <si>
    <t>кап. ремонт 2012г. Инженерные сети, фасад</t>
  </si>
  <si>
    <t>кап. ремонт 2013г. Инженерные сети, крыша, фасад</t>
  </si>
  <si>
    <t>кап. ремонт 2013г, 2014г, 2016. Инженерные сети, крыша, подвал, фасад, фундамент</t>
  </si>
  <si>
    <t>кап. ремонт 2016г. Инженерные сети, крыша, подвал, фасад, фундамент</t>
  </si>
  <si>
    <t>кап. ремонт 2015г. Инженерные сети, крыша, фасад. кап. ремонт 2016г. Подвал, фундамент</t>
  </si>
  <si>
    <t>кап. ремонт 2014г. Инженерные сети, фасад. кап. ремонт 2016г. Инженерные сети, крыша, подвал, фундамент</t>
  </si>
  <si>
    <t>кап. ремонт 2014г. Инженерные сети, крыша, фасад. кап. ремонт 2016г. Подвал, фундамент</t>
  </si>
  <si>
    <t>кап. ремонт 2016г. Инженерные сети, крыша, фасад, подвал, фундамент</t>
  </si>
  <si>
    <t>кап. ремонт 2017г. Инженерные сети, крыша, подвал, фасад, фундамент</t>
  </si>
  <si>
    <t>(внесена корректировка)</t>
  </si>
  <si>
    <t>тариф на текущий ремонт на 01.01.2019г.  (руб. с м²)</t>
  </si>
  <si>
    <t>тариф на текущий ремонт на 01.09.2019г. (руб. с м²)</t>
  </si>
  <si>
    <t>ориентировочное начисление средств на 2019г.</t>
  </si>
  <si>
    <t>остаток средств на 31.12.2018г. (руб.)</t>
  </si>
  <si>
    <t>покраска фасадов</t>
  </si>
  <si>
    <t>замена неисправных участков электрической сети здания (без квартир), м</t>
  </si>
  <si>
    <t>замена неисправных участков электрической сети здания (без квартир). М</t>
  </si>
  <si>
    <t>ремонт цокольной части фасадов, м2</t>
  </si>
  <si>
    <t>ремонт отмоски, м.п</t>
  </si>
  <si>
    <t>Герметизация и заделка трещин, выбоин, межпанельных швов, м.п</t>
  </si>
  <si>
    <t>ремонт крыльца,м2</t>
  </si>
  <si>
    <t>кв.65</t>
  </si>
  <si>
    <t>подъезд 4</t>
  </si>
  <si>
    <t>установка двери</t>
  </si>
  <si>
    <r>
      <t>ТЕКУЩЕГО РЕМОНТА ЖИЛЫХ ДОМОВ ОБСЛУЖИВАЕМЫХ ЗАО "ЖЭК</t>
    </r>
    <r>
      <rPr>
        <sz val="9"/>
        <color theme="1"/>
        <rFont val="Calibri"/>
        <family val="2"/>
        <charset val="204"/>
        <scheme val="minor"/>
      </rPr>
      <t xml:space="preserve">" </t>
    </r>
    <r>
      <rPr>
        <b/>
        <sz val="9"/>
        <color theme="1"/>
        <rFont val="Calibri"/>
        <family val="2"/>
        <charset val="204"/>
        <scheme val="minor"/>
      </rPr>
      <t>НА 2019г.</t>
    </r>
  </si>
  <si>
    <t>замена окон на евроокна</t>
  </si>
  <si>
    <t>ремонт крыльца, м2</t>
  </si>
  <si>
    <t>покраска входных метал.дверей, м2</t>
  </si>
  <si>
    <t>Старший дома</t>
  </si>
  <si>
    <t>ремонт красочного покрытия в помещениях общего пользования, м2</t>
  </si>
  <si>
    <r>
      <t>ТЕКУЩЕГО РЕМОНТА ЖИЛЫХ ДОМОВ ОБСЛУЖИВАЕМЫХ АО "ПРОЖЭКТОР</t>
    </r>
    <r>
      <rPr>
        <sz val="9"/>
        <color theme="1"/>
        <rFont val="Calibri"/>
        <family val="2"/>
        <charset val="204"/>
        <scheme val="minor"/>
      </rPr>
      <t xml:space="preserve">" </t>
    </r>
    <r>
      <rPr>
        <b/>
        <sz val="9"/>
        <color theme="1"/>
        <rFont val="Calibri"/>
        <family val="2"/>
        <charset val="204"/>
        <scheme val="minor"/>
      </rPr>
      <t>НА 2019г.</t>
    </r>
  </si>
  <si>
    <t xml:space="preserve">Старший дома </t>
  </si>
  <si>
    <t>замена окон в подъезде на евроокна первых этажей</t>
  </si>
  <si>
    <t>заменна окон в подъездах на евроокна</t>
  </si>
  <si>
    <t>ремонт дверей в подвальные помещения</t>
  </si>
  <si>
    <t>ремонт отмоски,м2</t>
  </si>
  <si>
    <t>частичный ремонт отлива, м</t>
  </si>
  <si>
    <t xml:space="preserve">космет.ремонт </t>
  </si>
  <si>
    <t>ремонт отмоски, м2</t>
  </si>
  <si>
    <t>установка прожекторов</t>
  </si>
  <si>
    <r>
      <t>ТЕКУЩЕГО РЕМОНТА ЖИЛЫХ ДОМОВ ОБСЛУЖИВАЕМЫХ АО "ПРОЖЭКОР</t>
    </r>
    <r>
      <rPr>
        <sz val="9"/>
        <color theme="1"/>
        <rFont val="Calibri"/>
        <family val="2"/>
        <charset val="204"/>
        <scheme val="minor"/>
      </rPr>
      <t xml:space="preserve">" </t>
    </r>
    <r>
      <rPr>
        <b/>
        <sz val="9"/>
        <color theme="1"/>
        <rFont val="Calibri"/>
        <family val="2"/>
        <charset val="204"/>
        <scheme val="minor"/>
      </rPr>
      <t>НА 2019г.</t>
    </r>
  </si>
  <si>
    <t>ремонт</t>
  </si>
  <si>
    <t>2й</t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</si>
  <si>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 М.В. Фрунзе, дом 67</t>
    </r>
  </si>
  <si>
    <r>
      <t>общая площадь дома - лестницы, подвалы, чердаки с верхней разводкой (м</t>
    </r>
    <r>
      <rPr>
        <b/>
        <sz val="9"/>
        <color theme="1"/>
        <rFont val="Calibri"/>
        <family val="2"/>
        <charset val="204"/>
      </rPr>
      <t xml:space="preserve">²) </t>
    </r>
  </si>
  <si>
    <t>этажность/ кол-во подъездов/кол-во кв-р: 2/1/22</t>
  </si>
  <si>
    <t xml:space="preserve"> 2/1/22</t>
  </si>
  <si>
    <t xml:space="preserve">год постройки:  </t>
  </si>
  <si>
    <t xml:space="preserve">ориентировочный остаток средств (руб) </t>
  </si>
  <si>
    <t>ремонт отмоски м2</t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</si>
  <si>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 М.В. Фрунзе, дом 69</t>
    </r>
  </si>
  <si>
    <t xml:space="preserve">площадь жилых помещений  (м²) </t>
  </si>
  <si>
    <t xml:space="preserve">этажность/ кол-во подъездов/кол-во кв-р: </t>
  </si>
  <si>
    <t>2/1/26</t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</si>
  <si>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ул. им.  бр. Малышевых, дом 45</t>
    </r>
  </si>
  <si>
    <t>этажность/ кол-во подъездов/кол-во кв-р:</t>
  </si>
  <si>
    <t xml:space="preserve"> 2/1/27</t>
  </si>
  <si>
    <t>заделка вводного кабеля в трубу</t>
  </si>
  <si>
    <t>изоляция м.п</t>
  </si>
  <si>
    <t>изоляция, п.м</t>
  </si>
  <si>
    <t xml:space="preserve">част. рем. штук. слоя </t>
  </si>
  <si>
    <t>ремонт тротуара, м2</t>
  </si>
  <si>
    <t>ремонт окон, шт</t>
  </si>
  <si>
    <t>ремон оголовка вент. шахт, шт</t>
  </si>
  <si>
    <t>ремонт оголовкой вент. шахт , шт</t>
  </si>
  <si>
    <t>установка карнизов над приямками, м2</t>
  </si>
  <si>
    <t>установка урн, шт</t>
  </si>
  <si>
    <t>ремонт цоколя, м2</t>
  </si>
  <si>
    <t>ПОДЪЕЗДЫ, шт</t>
  </si>
  <si>
    <t>Прочие работы</t>
  </si>
  <si>
    <t xml:space="preserve">    Прочие работы</t>
  </si>
  <si>
    <t>замена почтовых ящиков</t>
  </si>
  <si>
    <t>установка датчиков движения, шт</t>
  </si>
  <si>
    <t>5/4/78.</t>
  </si>
  <si>
    <t>ремонт лест. марша, м</t>
  </si>
  <si>
    <t>шиферная кровля, м2</t>
  </si>
  <si>
    <r>
      <t>ТЕКУЩЕГО РЕМОНТА ЖИЛЫХ ДОМОВ ОБСЛУЖИВАЕМЫХ ЗАО "ЖЭК</t>
    </r>
    <r>
      <rPr>
        <sz val="9"/>
        <color rgb="FFFF0000"/>
        <rFont val="Calibri"/>
        <family val="2"/>
        <charset val="204"/>
        <scheme val="minor"/>
      </rPr>
      <t xml:space="preserve">" </t>
    </r>
    <r>
      <rPr>
        <b/>
        <sz val="9"/>
        <color rgb="FFFF0000"/>
        <rFont val="Calibri"/>
        <family val="2"/>
        <charset val="204"/>
        <scheme val="minor"/>
      </rPr>
      <t>НА 2019г.</t>
    </r>
  </si>
  <si>
    <t>2654,9/790</t>
  </si>
  <si>
    <t>3366,8/52,3</t>
  </si>
  <si>
    <r>
      <t xml:space="preserve">по адресу: </t>
    </r>
    <r>
      <rPr>
        <b/>
        <sz val="12"/>
        <color rgb="FFFF0000"/>
        <rFont val="Calibri"/>
        <family val="2"/>
        <charset val="204"/>
        <scheme val="minor"/>
      </rPr>
      <t xml:space="preserve">10 квартал, дом 11 </t>
    </r>
  </si>
  <si>
    <r>
      <t>общая площадь дома - лестницы, подвадлы, чердаки вс верхней разводкой (м</t>
    </r>
    <r>
      <rPr>
        <b/>
        <sz val="9"/>
        <color rgb="FFFF0000"/>
        <rFont val="Calibri"/>
        <family val="2"/>
        <charset val="204"/>
      </rPr>
      <t>²)</t>
    </r>
  </si>
  <si>
    <t>2321,0/160,5</t>
  </si>
  <si>
    <t>3045,50/71,6</t>
  </si>
  <si>
    <t>3060,5/255,8</t>
  </si>
  <si>
    <t>1823,2/44,2</t>
  </si>
  <si>
    <t>2501,9/634,7</t>
  </si>
  <si>
    <t>3635,6/1095,9</t>
  </si>
  <si>
    <t>3073,0/71,3</t>
  </si>
  <si>
    <t>1983,1/64,8</t>
  </si>
  <si>
    <t>1902,5/69,7</t>
  </si>
  <si>
    <t>1451,8/27,5</t>
  </si>
  <si>
    <t>1227,2/211,1</t>
  </si>
  <si>
    <t>1975,4/65,8</t>
  </si>
  <si>
    <t>1860,2/148,2</t>
  </si>
  <si>
    <t>1762,6/328,6</t>
  </si>
  <si>
    <t>1221,7/444,7</t>
  </si>
  <si>
    <t>519,48/15,0</t>
  </si>
  <si>
    <t>июль                                                            август                                                сентябрь</t>
  </si>
  <si>
    <t>октябрь                                                            ноябрь                                                               декабрь</t>
  </si>
  <si>
    <t xml:space="preserve">остаток средств на 31.12.2018г. (руб.) </t>
  </si>
  <si>
    <t>ориентировочное начисление средств на 2019г.:</t>
  </si>
  <si>
    <t>4. Фасонные части</t>
  </si>
  <si>
    <t>шт</t>
  </si>
  <si>
    <t>замена почтовых ящиков, шт</t>
  </si>
  <si>
    <t>изготовление и установка пандуса, шт</t>
  </si>
  <si>
    <t>замена дверного блока, шт</t>
  </si>
  <si>
    <t>замена светодиодных ламп, шт</t>
  </si>
  <si>
    <t>4. Фасоные части</t>
  </si>
  <si>
    <t>5. Замена насоса</t>
  </si>
  <si>
    <t>установка светодиодных ламп, шт</t>
  </si>
  <si>
    <t>4. Фасонные чаасти</t>
  </si>
  <si>
    <t>5. Насос циркуляционный</t>
  </si>
  <si>
    <t>замена, шт</t>
  </si>
  <si>
    <t>муфта, шт.</t>
  </si>
  <si>
    <t>установка светильника, светодиодной лампы, датчик движения, шт</t>
  </si>
  <si>
    <t>замена насоса, шт</t>
  </si>
  <si>
    <t>5. насос циркуляционный</t>
  </si>
  <si>
    <t>6. Теплоизоляция</t>
  </si>
  <si>
    <t>Ø  50       шт</t>
  </si>
  <si>
    <t>6. теплоизоляция</t>
  </si>
  <si>
    <t>7. Отопительные приборы</t>
  </si>
  <si>
    <t>6. Отопительные приборы, шт</t>
  </si>
  <si>
    <t>ремонт деревянного пола, м2</t>
  </si>
  <si>
    <t>заделка межпанельных швов, м.п.</t>
  </si>
  <si>
    <t>установка перил, м.п</t>
  </si>
  <si>
    <t>установка перил, м.п.</t>
  </si>
  <si>
    <t>установка светильника, лампы светодиодной, датчика движения, шт</t>
  </si>
  <si>
    <t>изготовление и установка перил, м.п</t>
  </si>
  <si>
    <t>4.  Фасонные части</t>
  </si>
  <si>
    <t>установка светильника, датчика движения, лампы светодиодной, шт</t>
  </si>
  <si>
    <t>5. установка циркуляционного насоса,</t>
  </si>
  <si>
    <t xml:space="preserve">установка перил у подъезда </t>
  </si>
  <si>
    <t>замена светильника,шт</t>
  </si>
  <si>
    <t>3. Изоляция трубопровода,м</t>
  </si>
  <si>
    <t>установка датчика движения,шт</t>
  </si>
  <si>
    <t>Частичный ремонт</t>
  </si>
  <si>
    <t>магистраль до ТУ</t>
  </si>
  <si>
    <t>подъезд №1,2,3,4 частично</t>
  </si>
  <si>
    <t xml:space="preserve">замена дверок этажного щита по эксплуатации слаботочных коммуникаций(интернет,телевидение,радио и т.д.) </t>
  </si>
  <si>
    <t>факт</t>
  </si>
  <si>
    <t>место работы</t>
  </si>
  <si>
    <t>стоимость</t>
  </si>
  <si>
    <t>5. замена радиатора,шт</t>
  </si>
  <si>
    <t>6. изоляция,м3</t>
  </si>
  <si>
    <t>7. фланцы,шт</t>
  </si>
  <si>
    <t>январь</t>
  </si>
  <si>
    <t>февраль</t>
  </si>
  <si>
    <t>март</t>
  </si>
  <si>
    <t>5/8/139</t>
  </si>
  <si>
    <t>6580,1/ 478,7</t>
  </si>
  <si>
    <t>1829,1/155,5</t>
  </si>
  <si>
    <t>4/3/44</t>
  </si>
  <si>
    <t>2/3/20</t>
  </si>
  <si>
    <t>372.3/57,2</t>
  </si>
  <si>
    <t>1831,3/279,6</t>
  </si>
  <si>
    <t>1394,8/86,1</t>
  </si>
  <si>
    <t>20 м.</t>
  </si>
  <si>
    <t>10 м.</t>
  </si>
  <si>
    <t>3. Краны</t>
  </si>
  <si>
    <t>2. Вентили</t>
  </si>
  <si>
    <t>6 шт.</t>
  </si>
  <si>
    <t>Ду 20</t>
  </si>
  <si>
    <t>12 м.</t>
  </si>
  <si>
    <t>Ø  20   мм.</t>
  </si>
  <si>
    <t>4 м.</t>
  </si>
  <si>
    <t>6 м.</t>
  </si>
  <si>
    <t>2. Задвижка шаровая</t>
  </si>
  <si>
    <t xml:space="preserve">Ø  89 мм. </t>
  </si>
  <si>
    <t>Ø  57 мм.</t>
  </si>
  <si>
    <t>Ø  15 мм.</t>
  </si>
  <si>
    <t>Ду 80</t>
  </si>
  <si>
    <t>4 шт.</t>
  </si>
  <si>
    <t>Ø  20 мм.</t>
  </si>
  <si>
    <t>Ø  76 мм.</t>
  </si>
  <si>
    <t>ремонт отмостки</t>
  </si>
  <si>
    <t>цемент</t>
  </si>
  <si>
    <t>песок</t>
  </si>
  <si>
    <t xml:space="preserve">Козырьки подъездов </t>
  </si>
  <si>
    <t>Изоляция кабеля</t>
  </si>
  <si>
    <t>В РК окисление соединений</t>
  </si>
  <si>
    <t>10 шт.</t>
  </si>
  <si>
    <t>2 шт.</t>
  </si>
  <si>
    <t>повреждение корпуса замка</t>
  </si>
  <si>
    <t>отсутствие наконечников</t>
  </si>
  <si>
    <t>5 шт.</t>
  </si>
  <si>
    <t>указательные бирки</t>
  </si>
  <si>
    <t>отсутствие схем щита</t>
  </si>
  <si>
    <t>1 шт.</t>
  </si>
  <si>
    <t>отсутствие заземления двери</t>
  </si>
  <si>
    <t>Ø  76  мм.</t>
  </si>
  <si>
    <t>8 шт.</t>
  </si>
  <si>
    <t>Ду 15</t>
  </si>
  <si>
    <t>4. Задвижка шаровая</t>
  </si>
  <si>
    <t>Ду 25</t>
  </si>
  <si>
    <t>отсутствие указательных бирок</t>
  </si>
  <si>
    <r>
      <rPr>
        <sz val="9"/>
        <rFont val="Times New Roman"/>
        <family val="1"/>
        <charset val="204"/>
      </rPr>
      <t>Ø</t>
    </r>
    <r>
      <rPr>
        <sz val="9"/>
        <rFont val="Arial Cyr"/>
        <charset val="204"/>
      </rPr>
      <t xml:space="preserve"> 57 мм.</t>
    </r>
  </si>
  <si>
    <r>
      <rPr>
        <sz val="9"/>
        <rFont val="Times New Roman"/>
        <family val="1"/>
        <charset val="204"/>
      </rPr>
      <t>Ø</t>
    </r>
    <r>
      <rPr>
        <sz val="9"/>
        <rFont val="Arial Cyr"/>
        <charset val="204"/>
      </rPr>
      <t xml:space="preserve"> 20 мм.</t>
    </r>
  </si>
  <si>
    <t>8 м.</t>
  </si>
  <si>
    <r>
      <rPr>
        <sz val="9"/>
        <rFont val="Times New Roman"/>
        <family val="1"/>
        <charset val="204"/>
      </rPr>
      <t>Ø</t>
    </r>
    <r>
      <rPr>
        <sz val="9"/>
        <rFont val="Arial Cyr"/>
        <charset val="204"/>
      </rPr>
      <t xml:space="preserve"> 76 мм.</t>
    </r>
  </si>
  <si>
    <t>4. Задвижки</t>
  </si>
  <si>
    <t>отутствие схем щита</t>
  </si>
  <si>
    <t>Ø  89 мм.</t>
  </si>
  <si>
    <t>2. Краны</t>
  </si>
  <si>
    <t>Ду15</t>
  </si>
  <si>
    <t>3.    Вентили</t>
  </si>
  <si>
    <t>16 м.</t>
  </si>
  <si>
    <t>3. Задвижки</t>
  </si>
  <si>
    <t>4. Краны</t>
  </si>
  <si>
    <t>отсутсвие наконечников</t>
  </si>
  <si>
    <t>отсутсвие указательных бирок</t>
  </si>
  <si>
    <t>Ø 20 мм.</t>
  </si>
  <si>
    <r>
      <rPr>
        <sz val="9"/>
        <rFont val="Times New Roman"/>
        <family val="1"/>
        <charset val="204"/>
      </rPr>
      <t>Ø</t>
    </r>
    <r>
      <rPr>
        <sz val="9"/>
        <rFont val="Arial"/>
        <family val="2"/>
        <charset val="204"/>
      </rPr>
      <t xml:space="preserve"> 76 мм.</t>
    </r>
  </si>
  <si>
    <r>
      <rPr>
        <sz val="9"/>
        <rFont val="Times New Roman"/>
        <family val="1"/>
        <charset val="204"/>
      </rPr>
      <t>Ø</t>
    </r>
    <r>
      <rPr>
        <sz val="9"/>
        <rFont val="Arial"/>
        <family val="2"/>
        <charset val="204"/>
      </rPr>
      <t xml:space="preserve"> 20 мм.</t>
    </r>
  </si>
  <si>
    <t>Ø 110 мм.</t>
  </si>
  <si>
    <t xml:space="preserve"> Установка перехода 124/110</t>
  </si>
  <si>
    <t xml:space="preserve"> Установка ревизии Ø 110 мм.</t>
  </si>
  <si>
    <t>Установка патрубков Ø 110 мм.</t>
  </si>
  <si>
    <t>Установка отвода 110/90</t>
  </si>
  <si>
    <t>ГЩВУ/ВРУ</t>
  </si>
  <si>
    <t>Повреждение корпуса замка</t>
  </si>
  <si>
    <t>Отсутсвие наконечников</t>
  </si>
  <si>
    <t>Отсутсвие указательных бирок</t>
  </si>
  <si>
    <t>Отсутсвие схем щита</t>
  </si>
  <si>
    <t>Отсутсвие заземления двери</t>
  </si>
  <si>
    <t xml:space="preserve">Ø 57 мм. </t>
  </si>
  <si>
    <t xml:space="preserve">Ду 15 </t>
  </si>
  <si>
    <t xml:space="preserve">Ø 89 мм. </t>
  </si>
  <si>
    <t xml:space="preserve">ремонт освещения, </t>
  </si>
  <si>
    <t>отсутсвие схем щита</t>
  </si>
  <si>
    <t>замена автомата</t>
  </si>
  <si>
    <t>установка светильника</t>
  </si>
  <si>
    <t>Ø  57   мм.</t>
  </si>
  <si>
    <t>Ø  57  мм.</t>
  </si>
  <si>
    <t xml:space="preserve">Ду 20 </t>
  </si>
  <si>
    <t>шиферная кровля,</t>
  </si>
  <si>
    <t>ремонт козырька,</t>
  </si>
  <si>
    <t>ремонт крыльца,</t>
  </si>
  <si>
    <t xml:space="preserve">замена почтовых ящиков, </t>
  </si>
  <si>
    <t>Повреждение изоляции кабеля</t>
  </si>
  <si>
    <t>В РК окисление соединени й</t>
  </si>
  <si>
    <t>Отсутствие наконечников</t>
  </si>
  <si>
    <t>Отсутствие схем щита</t>
  </si>
  <si>
    <t>5. Краны</t>
  </si>
  <si>
    <t>отсутствия заземления двери</t>
  </si>
  <si>
    <t>ДУ 80</t>
  </si>
  <si>
    <t xml:space="preserve"> 4 шт.</t>
  </si>
  <si>
    <t>3. Задвижки шаровые</t>
  </si>
  <si>
    <t>6 шт .</t>
  </si>
  <si>
    <t>3.    Задвижки шаровые</t>
  </si>
  <si>
    <t>Ду 20 мм.</t>
  </si>
  <si>
    <r>
      <t xml:space="preserve">по адресу: </t>
    </r>
    <r>
      <rPr>
        <b/>
        <sz val="12"/>
        <color theme="1"/>
        <rFont val="Calibri"/>
        <family val="2"/>
        <charset val="204"/>
        <scheme val="minor"/>
      </rPr>
      <t>10 квартал, дом 30</t>
    </r>
  </si>
  <si>
    <r>
      <t>общая площадь дома - лестницы, чердаки,с верхней разводкой, подвалы (м</t>
    </r>
    <r>
      <rPr>
        <b/>
        <sz val="9"/>
        <color theme="1"/>
        <rFont val="Calibri"/>
        <family val="2"/>
        <charset val="204"/>
      </rPr>
      <t>²)</t>
    </r>
  </si>
  <si>
    <t>4 . Краны</t>
  </si>
  <si>
    <t>4 .Краны</t>
  </si>
  <si>
    <t>Ду 50</t>
  </si>
  <si>
    <t>ремонт рам и их покраска</t>
  </si>
  <si>
    <t>3- й подъезд</t>
  </si>
  <si>
    <t>отсутствие наконечниов</t>
  </si>
  <si>
    <t>Ду 15 мм.</t>
  </si>
  <si>
    <t>3.  Задвижки</t>
  </si>
  <si>
    <t>Ø  25 мм.</t>
  </si>
  <si>
    <t>3.  Задвижки шаровые</t>
  </si>
  <si>
    <t>повреждение изоляции кабеля</t>
  </si>
  <si>
    <t>светильники</t>
  </si>
  <si>
    <t xml:space="preserve">проектора </t>
  </si>
  <si>
    <t>прожектора</t>
  </si>
  <si>
    <t>3.  Вентили</t>
  </si>
  <si>
    <t>2.  Вентили</t>
  </si>
  <si>
    <t>апрель                                                                       май                                                                         июнь</t>
  </si>
  <si>
    <t xml:space="preserve">3. прожекторы </t>
  </si>
  <si>
    <t>1. светильники</t>
  </si>
  <si>
    <t xml:space="preserve">2. светильники </t>
  </si>
  <si>
    <t>2. Шаровые задвижки</t>
  </si>
  <si>
    <t>4. Вентили</t>
  </si>
  <si>
    <t>Не плотное прилегание по периметру двери  к коробке</t>
  </si>
  <si>
    <t xml:space="preserve">прожектора </t>
  </si>
  <si>
    <t>в РК окисление соединений</t>
  </si>
  <si>
    <t>прожекторы</t>
  </si>
  <si>
    <r>
      <t xml:space="preserve">теплоизоляция на чердаке </t>
    </r>
    <r>
      <rPr>
        <sz val="9"/>
        <rFont val="Times New Roman"/>
        <family val="1"/>
        <charset val="204"/>
      </rPr>
      <t>Ø</t>
    </r>
    <r>
      <rPr>
        <sz val="9"/>
        <rFont val="Arial"/>
        <family val="2"/>
        <charset val="204"/>
      </rPr>
      <t xml:space="preserve"> 40 мм.</t>
    </r>
  </si>
  <si>
    <t>неисправность предохранит елей автоматов</t>
  </si>
  <si>
    <t>неисправнос ть предохраниетелей автоматов</t>
  </si>
  <si>
    <t>установка светильников</t>
  </si>
  <si>
    <t>установка светильникков</t>
  </si>
  <si>
    <t>январь                                                   февраль                                               март</t>
  </si>
  <si>
    <t>Т/у ревизия задвижек Ду 50</t>
  </si>
  <si>
    <t>замена водосточных труб</t>
  </si>
  <si>
    <t>неисправность предохранителей, автоматов</t>
  </si>
  <si>
    <t>установка плафонов</t>
  </si>
  <si>
    <t>Сети в технических помещениях</t>
  </si>
  <si>
    <t>Сети в техничесикх помещениях</t>
  </si>
  <si>
    <r>
      <t xml:space="preserve">набивка сальникового уплотнения задвижка </t>
    </r>
    <r>
      <rPr>
        <sz val="9"/>
        <rFont val="Times New Roman"/>
        <family val="1"/>
        <charset val="204"/>
      </rPr>
      <t>Ø</t>
    </r>
    <r>
      <rPr>
        <sz val="9"/>
        <rFont val="Arial"/>
        <family val="2"/>
        <charset val="204"/>
      </rPr>
      <t xml:space="preserve"> 80 мм.</t>
    </r>
  </si>
  <si>
    <t>ЩРЭ</t>
  </si>
  <si>
    <t>Неисправность предохранитель автоматов</t>
  </si>
  <si>
    <t>Отсутствие указательных бирок</t>
  </si>
  <si>
    <t>отсутствие схемы щита</t>
  </si>
  <si>
    <t>повреждение корпуса щита</t>
  </si>
  <si>
    <t>Система освещения помещения общего пользования</t>
  </si>
  <si>
    <t>разбит или отсутствует плафон</t>
  </si>
  <si>
    <t>отсутствует светильник</t>
  </si>
  <si>
    <t>Система освещения помещений общего пользования</t>
  </si>
  <si>
    <t>Осмотр элементов системы в квартирах</t>
  </si>
  <si>
    <t>отсутствие тяги в каналах дымоходов и вентиляции</t>
  </si>
  <si>
    <t>Ø 80 мм.</t>
  </si>
  <si>
    <t>Ø 50 мм.</t>
  </si>
  <si>
    <t xml:space="preserve">не работает датчик движения </t>
  </si>
  <si>
    <r>
      <rPr>
        <sz val="9"/>
        <rFont val="Times New Roman"/>
        <family val="1"/>
        <charset val="204"/>
      </rPr>
      <t>Ø</t>
    </r>
    <r>
      <rPr>
        <sz val="9"/>
        <rFont val="Arial"/>
        <family val="2"/>
        <charset val="204"/>
      </rPr>
      <t xml:space="preserve"> 50 мм.</t>
    </r>
  </si>
  <si>
    <t xml:space="preserve">Система освещения помещений общего пользования </t>
  </si>
  <si>
    <t>замена и установка светильников</t>
  </si>
  <si>
    <t>январь                                                   февраль                                                  март</t>
  </si>
  <si>
    <r>
      <rPr>
        <sz val="9"/>
        <rFont val="Times New Roman"/>
        <family val="1"/>
        <charset val="204"/>
      </rPr>
      <t>Ø</t>
    </r>
    <r>
      <rPr>
        <sz val="9"/>
        <rFont val="Arial"/>
        <family val="2"/>
        <charset val="204"/>
      </rPr>
      <t xml:space="preserve"> 57 мм.</t>
    </r>
  </si>
  <si>
    <t>уличный светильник не соответствует требованиям IP 44</t>
  </si>
  <si>
    <t xml:space="preserve">5. Краны </t>
  </si>
  <si>
    <t>частичный</t>
  </si>
  <si>
    <t>частичная</t>
  </si>
  <si>
    <t>теплоузел</t>
  </si>
  <si>
    <t>1 шт</t>
  </si>
  <si>
    <t>5м</t>
  </si>
  <si>
    <t>т/у</t>
  </si>
  <si>
    <t>1шт</t>
  </si>
  <si>
    <t>2шт</t>
  </si>
  <si>
    <t>15 м</t>
  </si>
  <si>
    <t>20 м</t>
  </si>
  <si>
    <t>10 м</t>
  </si>
  <si>
    <t>4 шт</t>
  </si>
  <si>
    <t>6 шт</t>
  </si>
  <si>
    <t>12 м</t>
  </si>
  <si>
    <t>4 м</t>
  </si>
  <si>
    <t>8 шт</t>
  </si>
  <si>
    <t>8 м</t>
  </si>
  <si>
    <t>6 м</t>
  </si>
  <si>
    <t>т/у 2</t>
  </si>
  <si>
    <t>т/у,  Ø  80 мм.</t>
  </si>
  <si>
    <r>
      <t>ТЕКУЩЕГО РЕМОНТА ЖИЛЫХ ДОМОВ ОБСЛУЖИВАЕМЫХ АО "ПРОЖЭКТОР</t>
    </r>
    <r>
      <rPr>
        <sz val="9"/>
        <color theme="1"/>
        <rFont val="Calibri"/>
        <family val="2"/>
        <charset val="204"/>
        <scheme val="minor"/>
      </rPr>
      <t xml:space="preserve">" </t>
    </r>
    <r>
      <rPr>
        <b/>
        <sz val="9"/>
        <color theme="1"/>
        <rFont val="Calibri"/>
        <family val="2"/>
        <charset val="204"/>
        <scheme val="minor"/>
      </rPr>
      <t>НА 2020г.</t>
    </r>
  </si>
  <si>
    <t>частичный ремонт отмоски</t>
  </si>
  <si>
    <r>
      <t>ТЕКУЩЕГО РЕМОНТА ЖИЛЫХ ДОМОВ ОБСЛУЖИВАЕМЫХ ЗАО "ЖЭК</t>
    </r>
    <r>
      <rPr>
        <sz val="9"/>
        <color theme="1"/>
        <rFont val="Calibri"/>
        <family val="2"/>
        <charset val="204"/>
        <scheme val="minor"/>
      </rPr>
      <t xml:space="preserve">" </t>
    </r>
    <r>
      <rPr>
        <b/>
        <sz val="9"/>
        <color theme="1"/>
        <rFont val="Calibri"/>
        <family val="2"/>
        <charset val="204"/>
        <scheme val="minor"/>
      </rPr>
      <t>НА 2020г.</t>
    </r>
  </si>
  <si>
    <t>тариф на текущий ремонт на 01.01.2020г.  (руб. с м²)</t>
  </si>
  <si>
    <t xml:space="preserve">остаток средств на 31.12.2019г. (руб.) </t>
  </si>
  <si>
    <t>тариф на текущий ремонт на 01.09.2020г. (руб. с м²)</t>
  </si>
  <si>
    <t>остаток средств на 31.12.2019г. (руб.)</t>
  </si>
  <si>
    <t>остаток средств на 31.12.2019. (руб.)</t>
  </si>
  <si>
    <t>ориентировочное начисление средств на 2020г.</t>
  </si>
  <si>
    <t>отопление</t>
  </si>
  <si>
    <t>ремонт и замена частей  домофона</t>
  </si>
  <si>
    <t>ду 40</t>
  </si>
  <si>
    <t>ду 20</t>
  </si>
  <si>
    <t>ду 25</t>
  </si>
  <si>
    <t>ду20</t>
  </si>
  <si>
    <t>сборка мет. Дверей</t>
  </si>
  <si>
    <t>ду 50</t>
  </si>
  <si>
    <t>фасонные части</t>
  </si>
  <si>
    <t xml:space="preserve"> кровля из оцинкованной стали,м2</t>
  </si>
  <si>
    <t>известковая окраска водными растворами</t>
  </si>
  <si>
    <t>ремонт потолка(штукатурка и побелка)</t>
  </si>
  <si>
    <t>ориентировочное начисление средств на 2020г.:</t>
  </si>
  <si>
    <t>остаток средств на 31.12.2020г. (руб.)</t>
  </si>
  <si>
    <t>остаток средств на 31.12.20198г. (руб.)</t>
  </si>
  <si>
    <t>замена трубопровода</t>
  </si>
  <si>
    <t xml:space="preserve">замена прибора учета </t>
  </si>
  <si>
    <t>5. Изоляция,м</t>
  </si>
  <si>
    <t>100 кв.м</t>
  </si>
  <si>
    <t>3.Замена запорной арматуры</t>
  </si>
  <si>
    <t>4. Установка циркуляционного насоса</t>
  </si>
  <si>
    <t>тариф на текущий ремонт на 01.01.20209г.  (руб. с м²)</t>
  </si>
  <si>
    <t>6.Установка циркуляционного насоса</t>
  </si>
  <si>
    <r>
      <t>ТЕКУЩЕГО РЕМОНТА ЖИЛЫХ ДОМОВ ОБСЛУЖИВАЕМЫХ ЗАО "ПРОЖЭКТОР</t>
    </r>
    <r>
      <rPr>
        <sz val="9"/>
        <color theme="1"/>
        <rFont val="Calibri"/>
        <family val="2"/>
        <charset val="204"/>
        <scheme val="minor"/>
      </rPr>
      <t xml:space="preserve">" </t>
    </r>
    <r>
      <rPr>
        <b/>
        <sz val="9"/>
        <color theme="1"/>
        <rFont val="Calibri"/>
        <family val="2"/>
        <charset val="204"/>
        <scheme val="minor"/>
      </rPr>
      <t>НА 2020г.</t>
    </r>
  </si>
  <si>
    <t>тариф на текущий ремонт на 01.09.20209г. (руб. с м²)</t>
  </si>
  <si>
    <t>установка перил</t>
  </si>
  <si>
    <t xml:space="preserve">Ø  20      </t>
  </si>
  <si>
    <t>установка дверей</t>
  </si>
  <si>
    <t xml:space="preserve">комплектующие </t>
  </si>
  <si>
    <t>труба винилпластовая</t>
  </si>
  <si>
    <t>Ø  110      м</t>
  </si>
  <si>
    <t>побелка</t>
  </si>
  <si>
    <t>100 кв.м.</t>
  </si>
  <si>
    <t>100 кв м</t>
  </si>
  <si>
    <t xml:space="preserve">180 кв м </t>
  </si>
  <si>
    <t>350 кв м</t>
  </si>
  <si>
    <t>50 кв м</t>
  </si>
  <si>
    <t>радиатор</t>
  </si>
  <si>
    <t>подъезд 1</t>
  </si>
  <si>
    <t>частичный кв87 и 117</t>
  </si>
  <si>
    <t>ремонт конька</t>
  </si>
  <si>
    <t>150 кв м</t>
  </si>
  <si>
    <t>200 кв м</t>
  </si>
  <si>
    <t xml:space="preserve">частичный </t>
  </si>
  <si>
    <t>50 квм</t>
  </si>
  <si>
    <t>30 квм</t>
  </si>
  <si>
    <t>ремонт кровли</t>
  </si>
  <si>
    <r>
      <t>ТЕКУЩЕГО РЕМОНТА ЖИЛЫХ ДОМОВ ОБСЛУЖИВАЕМЫХ АО "ПРОЖЭКТОР</t>
    </r>
    <r>
      <rPr>
        <sz val="9"/>
        <rFont val="Calibri"/>
        <family val="2"/>
        <charset val="204"/>
        <scheme val="minor"/>
      </rPr>
      <t xml:space="preserve">" </t>
    </r>
    <r>
      <rPr>
        <b/>
        <sz val="9"/>
        <rFont val="Calibri"/>
        <family val="2"/>
        <charset val="204"/>
        <scheme val="minor"/>
      </rPr>
      <t>НА 2020г.</t>
    </r>
  </si>
  <si>
    <r>
      <t xml:space="preserve">по адресу: </t>
    </r>
    <r>
      <rPr>
        <b/>
        <sz val="12"/>
        <rFont val="Calibri"/>
        <family val="2"/>
        <charset val="204"/>
        <scheme val="minor"/>
      </rPr>
      <t>10 квартал, дом 4</t>
    </r>
  </si>
  <si>
    <r>
      <t>общая площадь дома - лестницыю подвалы, чердаки с верхней разводкой (м</t>
    </r>
    <r>
      <rPr>
        <b/>
        <sz val="9"/>
        <rFont val="Calibri"/>
        <family val="2"/>
        <charset val="204"/>
      </rPr>
      <t>²)</t>
    </r>
  </si>
  <si>
    <t>восстановление приямков, входов в подвал, побелка подвала</t>
  </si>
  <si>
    <t>Ремонт подъезда (штукатурка, окраска, побелка)</t>
  </si>
  <si>
    <t>подъезд №2</t>
  </si>
  <si>
    <t>292 кв.м.</t>
  </si>
  <si>
    <t>ремонт подъезда (штукатурка, покраска, побелка)</t>
  </si>
  <si>
    <t>подъезд №3</t>
  </si>
  <si>
    <t>148 кв.м.</t>
  </si>
  <si>
    <t xml:space="preserve">ремонт подъезда (штукатурка. побелка. покраска)  </t>
  </si>
  <si>
    <t>237 кв.м.</t>
  </si>
  <si>
    <t xml:space="preserve">ремонт подъездов (штукатурка. побелка. покраска)  </t>
  </si>
  <si>
    <t>подъезд №4</t>
  </si>
  <si>
    <t>Ремонт квартиры после затопления (замена двери. обоев)</t>
  </si>
  <si>
    <t xml:space="preserve">квартира №2 </t>
  </si>
  <si>
    <t>1 комната</t>
  </si>
  <si>
    <t xml:space="preserve">Замену кровли входа в подвал и побелку подвала  </t>
  </si>
  <si>
    <t xml:space="preserve"> подвал №1- №3</t>
  </si>
  <si>
    <t>54 кв.м. + 240 кв.м.</t>
  </si>
  <si>
    <t>60 кв.м.</t>
  </si>
  <si>
    <t xml:space="preserve">Ремонт подъездов (штукатурка. побелка. покраска) </t>
  </si>
  <si>
    <t xml:space="preserve"> подъезд №1,3,4 </t>
  </si>
  <si>
    <t>626 кв.м.</t>
  </si>
  <si>
    <t xml:space="preserve">ремонт (штукатурка. побелка. покраска) </t>
  </si>
  <si>
    <t>300 кв.м.</t>
  </si>
  <si>
    <t xml:space="preserve">Ремонт после затопления (замена  обоев) </t>
  </si>
  <si>
    <t xml:space="preserve">кв. № 1 </t>
  </si>
  <si>
    <t>30 кв.м</t>
  </si>
  <si>
    <t>побелка подвала</t>
  </si>
  <si>
    <t>490 кв.м.</t>
  </si>
  <si>
    <t>7 шт</t>
  </si>
  <si>
    <t>фасад</t>
  </si>
  <si>
    <t>3 шт</t>
  </si>
  <si>
    <t>33 шт</t>
  </si>
  <si>
    <t>по предписанию</t>
  </si>
  <si>
    <t>труба 40</t>
  </si>
  <si>
    <t>труба 50</t>
  </si>
  <si>
    <t>труба 20</t>
  </si>
  <si>
    <t>2 м</t>
  </si>
  <si>
    <t>5 м</t>
  </si>
  <si>
    <t>3 м</t>
  </si>
  <si>
    <t>19 шт</t>
  </si>
  <si>
    <t>7 м</t>
  </si>
  <si>
    <t>кв 36</t>
  </si>
  <si>
    <t>5 шт</t>
  </si>
  <si>
    <t xml:space="preserve">    Вентили</t>
  </si>
  <si>
    <t xml:space="preserve">  Задвижки</t>
  </si>
  <si>
    <t>Замена запорной арматуры</t>
  </si>
  <si>
    <t>чердак, кв 33</t>
  </si>
  <si>
    <t xml:space="preserve">Ø 40     </t>
  </si>
  <si>
    <t>1 м</t>
  </si>
  <si>
    <t>16 шт</t>
  </si>
  <si>
    <t>16 м</t>
  </si>
  <si>
    <t>подвал, кв 1 и 33</t>
  </si>
  <si>
    <t>кв12,14, чердак</t>
  </si>
  <si>
    <t>кв 6, 10, 11</t>
  </si>
  <si>
    <t>4. фасонные части</t>
  </si>
  <si>
    <t>11 шт</t>
  </si>
  <si>
    <t>2 шт</t>
  </si>
  <si>
    <t>1м</t>
  </si>
  <si>
    <t>кв 16, подвал</t>
  </si>
  <si>
    <t>1 м.</t>
  </si>
  <si>
    <t>кв 29</t>
  </si>
  <si>
    <t>кв, 14</t>
  </si>
  <si>
    <t>29 м</t>
  </si>
  <si>
    <t>38 шт</t>
  </si>
  <si>
    <t xml:space="preserve">кв. 20,37,9,13,17, чердак </t>
  </si>
  <si>
    <t xml:space="preserve">кв. 15,18,17,чердак, подвал </t>
  </si>
  <si>
    <t>34 м</t>
  </si>
  <si>
    <t>64 шт</t>
  </si>
  <si>
    <t>кв 6, 3</t>
  </si>
  <si>
    <t>5. Фасонные части</t>
  </si>
  <si>
    <t>кв 7</t>
  </si>
  <si>
    <t>кв 12</t>
  </si>
  <si>
    <t xml:space="preserve">кв.15, ТУ, чердак </t>
  </si>
  <si>
    <t>3. фасонные части</t>
  </si>
  <si>
    <t>4.   Задвижки</t>
  </si>
  <si>
    <t>5. Установка циркуляционного насоса</t>
  </si>
  <si>
    <t>кв. 1 эт.</t>
  </si>
  <si>
    <t>кв 49, подвал</t>
  </si>
  <si>
    <t>крепление к стене</t>
  </si>
  <si>
    <t>кв 57, ту</t>
  </si>
  <si>
    <t>кв12</t>
  </si>
  <si>
    <t xml:space="preserve">кв.1,5,6,7 </t>
  </si>
  <si>
    <t>кв 10, 34</t>
  </si>
  <si>
    <t xml:space="preserve">кв.29,25, чердак </t>
  </si>
  <si>
    <t>подъезд 2</t>
  </si>
  <si>
    <t>подъезд 3</t>
  </si>
  <si>
    <t>кв 57, 61</t>
  </si>
  <si>
    <t>11 м</t>
  </si>
  <si>
    <t>кв31, подвал</t>
  </si>
  <si>
    <t>кв 66а</t>
  </si>
  <si>
    <t>1,5 м</t>
  </si>
  <si>
    <t>кв 42</t>
  </si>
  <si>
    <t>3м</t>
  </si>
  <si>
    <t>подвал, чердак</t>
  </si>
  <si>
    <r>
      <t>5</t>
    </r>
    <r>
      <rPr>
        <sz val="9"/>
        <rFont val="Arial"/>
        <family val="2"/>
        <charset val="204"/>
      </rPr>
      <t xml:space="preserve">.Установка насоса в ТУ, ремонт трубопровода, восстановление изоляционного слоя </t>
    </r>
  </si>
  <si>
    <t>1 шт + 25 м</t>
  </si>
  <si>
    <t>кв 9, 5</t>
  </si>
  <si>
    <t xml:space="preserve">кв.1, 5, 13, 9, чердак, подвал </t>
  </si>
  <si>
    <t xml:space="preserve">кв. 9, 49, подвал </t>
  </si>
  <si>
    <t>28 м</t>
  </si>
  <si>
    <t>труба (с фасонными частями)</t>
  </si>
  <si>
    <t>28 м + 9 шт</t>
  </si>
  <si>
    <t>кв 3</t>
  </si>
  <si>
    <t>кв.8,10,11, чердак</t>
  </si>
  <si>
    <t xml:space="preserve"> 1 шт</t>
  </si>
  <si>
    <t>4м</t>
  </si>
  <si>
    <t>магазин</t>
  </si>
  <si>
    <t xml:space="preserve">кв.1, 5, 13, 9, чердак, подвал  </t>
  </si>
  <si>
    <t>30 м</t>
  </si>
  <si>
    <t>2.    Вентили, клапаны</t>
  </si>
  <si>
    <t xml:space="preserve">кв.17, подвал  </t>
  </si>
  <si>
    <t>6,5  м</t>
  </si>
  <si>
    <t xml:space="preserve">кв.1,5,9,35,подвал, чердак </t>
  </si>
  <si>
    <t>кв 4а, подвал</t>
  </si>
  <si>
    <t xml:space="preserve">кв. 28,31,чердак </t>
  </si>
  <si>
    <t xml:space="preserve">кв.44, подвал  </t>
  </si>
  <si>
    <t>подъезд 2, 3</t>
  </si>
  <si>
    <t>18 м</t>
  </si>
  <si>
    <t>13 м</t>
  </si>
  <si>
    <t>подъезд №4, подъезд №3</t>
  </si>
  <si>
    <t>566 кв.м.</t>
  </si>
  <si>
    <t>2,2 кв.м</t>
  </si>
  <si>
    <t>подъезды № 1,2,3,4</t>
  </si>
  <si>
    <t>подъезды № 1,2,3</t>
  </si>
  <si>
    <t>подъезд 1,2</t>
  </si>
  <si>
    <t>480 кв.м.</t>
  </si>
  <si>
    <t>ремонт лавочек</t>
  </si>
  <si>
    <t>6 кв.м</t>
  </si>
  <si>
    <t>18,4 кв.м</t>
  </si>
  <si>
    <t>15 шт</t>
  </si>
  <si>
    <t>штукатурка. побелка. покраска</t>
  </si>
  <si>
    <t>288 кв.м</t>
  </si>
  <si>
    <t>115 кв.м</t>
  </si>
  <si>
    <t>2,5 м</t>
  </si>
  <si>
    <t>кв 20</t>
  </si>
  <si>
    <t>кв 12, 13</t>
  </si>
  <si>
    <t>кв 14</t>
  </si>
  <si>
    <t>кв 28, 32</t>
  </si>
  <si>
    <t>кв 47, 50</t>
  </si>
  <si>
    <t>4,25 м</t>
  </si>
  <si>
    <t>общедомовой</t>
  </si>
  <si>
    <t xml:space="preserve">подъезд 1 </t>
  </si>
  <si>
    <t>подъезды с № 1 по №;4</t>
  </si>
  <si>
    <t>подъезды № 3</t>
  </si>
  <si>
    <t>подъезд №2, фасад у подъезда №3</t>
  </si>
  <si>
    <t>подъезд №7</t>
  </si>
  <si>
    <t>подъезд 1 - 4</t>
  </si>
  <si>
    <t>24 шт</t>
  </si>
  <si>
    <t>подъезд 1, 2</t>
  </si>
  <si>
    <t xml:space="preserve">подъездах      № 1-3 </t>
  </si>
  <si>
    <t>9 шт</t>
  </si>
  <si>
    <t>замена ВРУ, шт.</t>
  </si>
  <si>
    <t>подъезд 1 - 2</t>
  </si>
  <si>
    <t>3шт</t>
  </si>
  <si>
    <t>3,75 м</t>
  </si>
  <si>
    <t>кв.61</t>
  </si>
  <si>
    <t>2,25 м</t>
  </si>
  <si>
    <t>кв 2,3</t>
  </si>
  <si>
    <t>7,5 м</t>
  </si>
  <si>
    <t xml:space="preserve">кв. 9, 12  </t>
  </si>
  <si>
    <t>6,25 м</t>
  </si>
  <si>
    <t>12 шт</t>
  </si>
  <si>
    <t>кв 1</t>
  </si>
  <si>
    <t>подъезд 6</t>
  </si>
  <si>
    <t>подъезд 5</t>
  </si>
  <si>
    <t>кв 38</t>
  </si>
  <si>
    <t>10 шт</t>
  </si>
  <si>
    <t>6,5 м</t>
  </si>
  <si>
    <t>14 шт</t>
  </si>
  <si>
    <t>кв 76</t>
  </si>
  <si>
    <t>20 шт</t>
  </si>
  <si>
    <t xml:space="preserve">кв. 79, 110,124  </t>
  </si>
  <si>
    <t>27 шт</t>
  </si>
  <si>
    <t>8,75 м</t>
  </si>
  <si>
    <t xml:space="preserve">кв. 1, 80, 83  </t>
  </si>
  <si>
    <t>ду 110</t>
  </si>
  <si>
    <t>10,5 м</t>
  </si>
  <si>
    <t>отводы, колена, патрубки, переходы, шт</t>
  </si>
  <si>
    <t>18 шт</t>
  </si>
  <si>
    <t>1,5м</t>
  </si>
  <si>
    <t>кв 8</t>
  </si>
  <si>
    <t>2,5м</t>
  </si>
  <si>
    <t>подвал (под.5)</t>
  </si>
  <si>
    <t>под.2, 3 (подвал)</t>
  </si>
  <si>
    <t>ду110</t>
  </si>
  <si>
    <t>ду50</t>
  </si>
  <si>
    <t xml:space="preserve">кв 1 </t>
  </si>
  <si>
    <t>кв 19</t>
  </si>
  <si>
    <t>11,25 м</t>
  </si>
  <si>
    <t>кв. № 57,106,109</t>
  </si>
  <si>
    <t>кв 31</t>
  </si>
  <si>
    <t>Установка полиэтиленовых фасонных частей отводов, колен, патрубков, переходов</t>
  </si>
  <si>
    <t>кв95</t>
  </si>
  <si>
    <t>13 шт</t>
  </si>
  <si>
    <t>кв 57</t>
  </si>
  <si>
    <t>3,5 м</t>
  </si>
  <si>
    <t>подъезды № 1, 2, 4</t>
  </si>
  <si>
    <t>56 м</t>
  </si>
  <si>
    <t>подъезды  № 1,5</t>
  </si>
  <si>
    <t>подъезд № 1,3</t>
  </si>
  <si>
    <t>4 эт</t>
  </si>
  <si>
    <t>26 шт</t>
  </si>
  <si>
    <t>под. 1 - 4</t>
  </si>
  <si>
    <t>под. 1-4</t>
  </si>
  <si>
    <t xml:space="preserve">т/ у </t>
  </si>
  <si>
    <t>кв 5</t>
  </si>
  <si>
    <t>Смена электросчетчиков</t>
  </si>
  <si>
    <t>эл.щитовая</t>
  </si>
  <si>
    <t>17 м</t>
  </si>
  <si>
    <t>под. 1-3</t>
  </si>
  <si>
    <t>замена неисправных участков электрической сети. Затягивание провода в проложенные трубы, м</t>
  </si>
  <si>
    <t xml:space="preserve">Изоляция трубопроводов </t>
  </si>
  <si>
    <t>Фасонные части</t>
  </si>
  <si>
    <t>кв 103</t>
  </si>
  <si>
    <t xml:space="preserve">кв.69,106,112, подвал </t>
  </si>
  <si>
    <t>2.    Вентили, Задвижки</t>
  </si>
  <si>
    <t>3. Фасонные части</t>
  </si>
  <si>
    <t>д/у</t>
  </si>
  <si>
    <t>кв46</t>
  </si>
  <si>
    <t>0,4 м</t>
  </si>
  <si>
    <t>1,2м</t>
  </si>
  <si>
    <t>кв 78, подвал</t>
  </si>
  <si>
    <t xml:space="preserve">кв. 98,87, подвал </t>
  </si>
  <si>
    <t>5.    Задвижки</t>
  </si>
  <si>
    <t>кв 66</t>
  </si>
  <si>
    <t>4,5 м</t>
  </si>
  <si>
    <t>5.  Задвижки</t>
  </si>
  <si>
    <t>кв 4</t>
  </si>
  <si>
    <t>д/у 20</t>
  </si>
  <si>
    <t>кв 51</t>
  </si>
  <si>
    <t>кв 6</t>
  </si>
  <si>
    <t>кв 24</t>
  </si>
  <si>
    <t>2м</t>
  </si>
  <si>
    <t>0,5 м</t>
  </si>
  <si>
    <t>установка насоса</t>
  </si>
  <si>
    <t>3. задвижки</t>
  </si>
  <si>
    <t>фильтр ду 50</t>
  </si>
  <si>
    <t>Ø  50  мм.</t>
  </si>
  <si>
    <t>Ø  40  мм.</t>
  </si>
  <si>
    <t>кв 54</t>
  </si>
  <si>
    <t xml:space="preserve">металлического ограждения газонов из труб </t>
  </si>
  <si>
    <t>придомовая территория</t>
  </si>
  <si>
    <t>кв32</t>
  </si>
  <si>
    <t>2. Краны, клапаны</t>
  </si>
  <si>
    <t>кв 17</t>
  </si>
  <si>
    <t>кв 28 подвал</t>
  </si>
  <si>
    <t>кв 8 подвал</t>
  </si>
  <si>
    <r>
      <rPr>
        <sz val="9"/>
        <rFont val="Times New Roman"/>
        <family val="1"/>
        <charset val="204"/>
      </rPr>
      <t>Ø</t>
    </r>
    <r>
      <rPr>
        <sz val="9"/>
        <rFont val="Arial"/>
        <family val="2"/>
        <charset val="204"/>
      </rPr>
      <t xml:space="preserve"> 25 мм.</t>
    </r>
  </si>
  <si>
    <t>4.    Задвижки</t>
  </si>
  <si>
    <t>кв 28</t>
  </si>
  <si>
    <t>кв 13, 10, подвал</t>
  </si>
  <si>
    <t>кв 81, 82</t>
  </si>
  <si>
    <t>кв 9</t>
  </si>
  <si>
    <t>кв 24, 38, подвал</t>
  </si>
  <si>
    <t xml:space="preserve">кв.51,54,50,23 </t>
  </si>
  <si>
    <t>кв 40</t>
  </si>
  <si>
    <t>Ø 57 мм.</t>
  </si>
  <si>
    <t>плошадка</t>
  </si>
  <si>
    <t>кв 34</t>
  </si>
  <si>
    <t>0,3 ми</t>
  </si>
  <si>
    <t>кв 60</t>
  </si>
  <si>
    <t>кв 66, подвал</t>
  </si>
  <si>
    <t>5. фасонные части</t>
  </si>
  <si>
    <t xml:space="preserve">кв.26,29 </t>
  </si>
  <si>
    <t>кв 96</t>
  </si>
  <si>
    <t>Ø  80 мм.</t>
  </si>
  <si>
    <t xml:space="preserve"> 8 м</t>
  </si>
  <si>
    <t>28 шт</t>
  </si>
  <si>
    <t>кв 33</t>
  </si>
  <si>
    <r>
      <rPr>
        <sz val="9"/>
        <rFont val="Times New Roman"/>
        <family val="1"/>
        <charset val="204"/>
      </rPr>
      <t>Ø</t>
    </r>
    <r>
      <rPr>
        <sz val="9"/>
        <rFont val="Arial Cyr"/>
        <charset val="204"/>
      </rPr>
      <t xml:space="preserve"> 25 мм.</t>
    </r>
  </si>
  <si>
    <t>кв 13, подвал</t>
  </si>
  <si>
    <t>32 м</t>
  </si>
  <si>
    <t>подставка под КНС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</si>
</sst>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8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39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5" xfId="4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6" fillId="0" borderId="4" xfId="4" applyFont="1" applyBorder="1" applyAlignment="1">
      <alignment horizontal="center" wrapText="1"/>
    </xf>
    <xf numFmtId="0" fontId="6" fillId="0" borderId="2" xfId="4" applyFont="1" applyBorder="1" applyAlignment="1">
      <alignment wrapText="1"/>
    </xf>
    <xf numFmtId="0" fontId="7" fillId="2" borderId="1" xfId="4" applyFont="1" applyFill="1" applyBorder="1" applyAlignment="1">
      <alignment horizontal="center" wrapText="1"/>
    </xf>
    <xf numFmtId="0" fontId="6" fillId="2" borderId="5" xfId="4" applyFont="1" applyFill="1" applyBorder="1"/>
    <xf numFmtId="0" fontId="6" fillId="2" borderId="4" xfId="4" applyFont="1" applyFill="1" applyBorder="1"/>
    <xf numFmtId="0" fontId="6" fillId="2" borderId="2" xfId="4" applyFont="1" applyFill="1" applyBorder="1"/>
    <xf numFmtId="0" fontId="7" fillId="0" borderId="1" xfId="4" applyFont="1" applyBorder="1" applyAlignment="1">
      <alignment wrapText="1"/>
    </xf>
    <xf numFmtId="0" fontId="6" fillId="0" borderId="5" xfId="4" applyFont="1" applyBorder="1"/>
    <xf numFmtId="0" fontId="6" fillId="0" borderId="4" xfId="4" applyFont="1" applyBorder="1"/>
    <xf numFmtId="0" fontId="6" fillId="0" borderId="2" xfId="4" applyFont="1" applyBorder="1"/>
    <xf numFmtId="0" fontId="6" fillId="0" borderId="1" xfId="4" applyFont="1" applyBorder="1" applyAlignment="1">
      <alignment wrapText="1"/>
    </xf>
    <xf numFmtId="0" fontId="8" fillId="0" borderId="1" xfId="4" applyFont="1" applyBorder="1" applyAlignment="1">
      <alignment wrapText="1"/>
    </xf>
    <xf numFmtId="0" fontId="7" fillId="8" borderId="1" xfId="4" applyFont="1" applyFill="1" applyBorder="1" applyAlignment="1">
      <alignment wrapText="1"/>
    </xf>
    <xf numFmtId="0" fontId="7" fillId="2" borderId="5" xfId="4" applyFont="1" applyFill="1" applyBorder="1"/>
    <xf numFmtId="0" fontId="7" fillId="2" borderId="4" xfId="4" applyFont="1" applyFill="1" applyBorder="1"/>
    <xf numFmtId="0" fontId="7" fillId="2" borderId="2" xfId="4" applyFont="1" applyFill="1" applyBorder="1"/>
    <xf numFmtId="0" fontId="7" fillId="4" borderId="1" xfId="4" applyFont="1" applyFill="1" applyBorder="1" applyAlignment="1">
      <alignment horizontal="center" wrapText="1"/>
    </xf>
    <xf numFmtId="0" fontId="6" fillId="4" borderId="5" xfId="4" applyFont="1" applyFill="1" applyBorder="1"/>
    <xf numFmtId="0" fontId="6" fillId="4" borderId="4" xfId="4" applyFont="1" applyFill="1" applyBorder="1"/>
    <xf numFmtId="0" fontId="6" fillId="4" borderId="2" xfId="4" applyFont="1" applyFill="1" applyBorder="1"/>
    <xf numFmtId="0" fontId="7" fillId="4" borderId="1" xfId="4" applyFont="1" applyFill="1" applyBorder="1" applyAlignment="1">
      <alignment wrapText="1"/>
    </xf>
    <xf numFmtId="0" fontId="7" fillId="4" borderId="5" xfId="4" applyFont="1" applyFill="1" applyBorder="1"/>
    <xf numFmtId="0" fontId="7" fillId="4" borderId="4" xfId="4" applyFont="1" applyFill="1" applyBorder="1"/>
    <xf numFmtId="0" fontId="7" fillId="4" borderId="2" xfId="4" applyFont="1" applyFill="1" applyBorder="1"/>
    <xf numFmtId="0" fontId="7" fillId="3" borderId="1" xfId="4" applyFont="1" applyFill="1" applyBorder="1" applyAlignment="1">
      <alignment horizontal="center" wrapText="1"/>
    </xf>
    <xf numFmtId="0" fontId="6" fillId="3" borderId="5" xfId="4" applyFont="1" applyFill="1" applyBorder="1"/>
    <xf numFmtId="0" fontId="6" fillId="3" borderId="4" xfId="4" applyFont="1" applyFill="1" applyBorder="1"/>
    <xf numFmtId="0" fontId="6" fillId="3" borderId="2" xfId="4" applyFont="1" applyFill="1" applyBorder="1"/>
    <xf numFmtId="0" fontId="7" fillId="3" borderId="1" xfId="4" applyFont="1" applyFill="1" applyBorder="1" applyAlignment="1">
      <alignment wrapText="1"/>
    </xf>
    <xf numFmtId="0" fontId="7" fillId="3" borderId="5" xfId="4" applyFont="1" applyFill="1" applyBorder="1"/>
    <xf numFmtId="0" fontId="7" fillId="3" borderId="4" xfId="4" applyFont="1" applyFill="1" applyBorder="1"/>
    <xf numFmtId="0" fontId="7" fillId="3" borderId="2" xfId="4" applyFont="1" applyFill="1" applyBorder="1"/>
    <xf numFmtId="0" fontId="7" fillId="5" borderId="1" xfId="4" applyFont="1" applyFill="1" applyBorder="1" applyAlignment="1">
      <alignment horizontal="center"/>
    </xf>
    <xf numFmtId="0" fontId="6" fillId="5" borderId="5" xfId="4" applyFont="1" applyFill="1" applyBorder="1"/>
    <xf numFmtId="0" fontId="6" fillId="5" borderId="4" xfId="4" applyFont="1" applyFill="1" applyBorder="1"/>
    <xf numFmtId="0" fontId="6" fillId="5" borderId="2" xfId="4" applyFont="1" applyFill="1" applyBorder="1"/>
    <xf numFmtId="0" fontId="7" fillId="0" borderId="1" xfId="4" applyFont="1" applyBorder="1"/>
    <xf numFmtId="0" fontId="6" fillId="0" borderId="1" xfId="4" applyFont="1" applyBorder="1"/>
    <xf numFmtId="0" fontId="7" fillId="5" borderId="1" xfId="4" applyFont="1" applyFill="1" applyBorder="1"/>
    <xf numFmtId="0" fontId="7" fillId="5" borderId="5" xfId="4" applyFont="1" applyFill="1" applyBorder="1"/>
    <xf numFmtId="0" fontId="7" fillId="5" borderId="4" xfId="4" applyFont="1" applyFill="1" applyBorder="1"/>
    <xf numFmtId="0" fontId="7" fillId="5" borderId="2" xfId="4" applyFont="1" applyFill="1" applyBorder="1"/>
    <xf numFmtId="0" fontId="7" fillId="7" borderId="1" xfId="4" applyFont="1" applyFill="1" applyBorder="1" applyAlignment="1">
      <alignment wrapText="1"/>
    </xf>
    <xf numFmtId="0" fontId="6" fillId="7" borderId="5" xfId="4" applyFont="1" applyFill="1" applyBorder="1"/>
    <xf numFmtId="0" fontId="6" fillId="7" borderId="4" xfId="4" applyFont="1" applyFill="1" applyBorder="1"/>
    <xf numFmtId="0" fontId="6" fillId="7" borderId="2" xfId="4" applyFont="1" applyFill="1" applyBorder="1"/>
    <xf numFmtId="0" fontId="6" fillId="6" borderId="1" xfId="4" applyFont="1" applyFill="1" applyBorder="1" applyAlignment="1">
      <alignment wrapText="1"/>
    </xf>
    <xf numFmtId="0" fontId="7" fillId="6" borderId="1" xfId="4" applyFont="1" applyFill="1" applyBorder="1" applyAlignment="1">
      <alignment wrapText="1"/>
    </xf>
    <xf numFmtId="0" fontId="7" fillId="0" borderId="5" xfId="4" applyFont="1" applyBorder="1"/>
    <xf numFmtId="0" fontId="7" fillId="0" borderId="4" xfId="4" applyFont="1" applyBorder="1"/>
    <xf numFmtId="0" fontId="7" fillId="0" borderId="2" xfId="4" applyFont="1" applyBorder="1"/>
    <xf numFmtId="0" fontId="7" fillId="9" borderId="1" xfId="4" applyFont="1" applyFill="1" applyBorder="1" applyAlignment="1">
      <alignment wrapText="1"/>
    </xf>
    <xf numFmtId="0" fontId="7" fillId="9" borderId="5" xfId="4" applyFont="1" applyFill="1" applyBorder="1"/>
    <xf numFmtId="0" fontId="7" fillId="9" borderId="4" xfId="4" applyFont="1" applyFill="1" applyBorder="1"/>
    <xf numFmtId="0" fontId="7" fillId="9" borderId="2" xfId="4" applyFont="1" applyFill="1" applyBorder="1"/>
    <xf numFmtId="0" fontId="7" fillId="7" borderId="1" xfId="4" applyFont="1" applyFill="1" applyBorder="1" applyAlignment="1">
      <alignment horizontal="center" wrapText="1"/>
    </xf>
    <xf numFmtId="0" fontId="7" fillId="7" borderId="1" xfId="4" applyFont="1" applyFill="1" applyBorder="1" applyAlignment="1">
      <alignment horizontal="left" wrapText="1"/>
    </xf>
    <xf numFmtId="0" fontId="7" fillId="8" borderId="1" xfId="4" applyFont="1" applyFill="1" applyBorder="1" applyAlignment="1">
      <alignment horizontal="center" wrapText="1"/>
    </xf>
    <xf numFmtId="0" fontId="6" fillId="8" borderId="5" xfId="4" applyFont="1" applyFill="1" applyBorder="1"/>
    <xf numFmtId="0" fontId="6" fillId="8" borderId="4" xfId="4" applyFont="1" applyFill="1" applyBorder="1"/>
    <xf numFmtId="0" fontId="6" fillId="8" borderId="2" xfId="4" applyFont="1" applyFill="1" applyBorder="1"/>
    <xf numFmtId="0" fontId="9" fillId="0" borderId="1" xfId="4" applyFont="1" applyBorder="1" applyAlignment="1">
      <alignment wrapText="1"/>
    </xf>
    <xf numFmtId="0" fontId="7" fillId="0" borderId="1" xfId="4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7" fillId="0" borderId="12" xfId="4" applyFont="1" applyBorder="1" applyAlignment="1">
      <alignment horizontal="center"/>
    </xf>
    <xf numFmtId="0" fontId="6" fillId="0" borderId="4" xfId="4" applyFont="1" applyBorder="1" applyAlignment="1">
      <alignment wrapText="1"/>
    </xf>
    <xf numFmtId="0" fontId="0" fillId="0" borderId="2" xfId="0" applyBorder="1"/>
    <xf numFmtId="0" fontId="6" fillId="0" borderId="2" xfId="4" applyFont="1" applyBorder="1" applyAlignment="1">
      <alignment horizontal="right" wrapText="1"/>
    </xf>
    <xf numFmtId="0" fontId="6" fillId="0" borderId="5" xfId="4" applyFont="1" applyBorder="1" applyAlignment="1">
      <alignment wrapText="1"/>
    </xf>
    <xf numFmtId="3" fontId="6" fillId="0" borderId="2" xfId="4" applyNumberFormat="1" applyFont="1" applyBorder="1" applyAlignment="1">
      <alignment wrapText="1"/>
    </xf>
    <xf numFmtId="3" fontId="6" fillId="0" borderId="2" xfId="4" applyNumberFormat="1" applyFont="1" applyBorder="1"/>
    <xf numFmtId="0" fontId="7" fillId="0" borderId="12" xfId="4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7" fillId="7" borderId="2" xfId="4" applyFont="1" applyFill="1" applyBorder="1"/>
    <xf numFmtId="0" fontId="7" fillId="8" borderId="2" xfId="4" applyFont="1" applyFill="1" applyBorder="1"/>
    <xf numFmtId="0" fontId="3" fillId="0" borderId="3" xfId="0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7" fillId="0" borderId="6" xfId="4" applyNumberFormat="1" applyFont="1" applyBorder="1"/>
    <xf numFmtId="1" fontId="7" fillId="0" borderId="6" xfId="4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2" xfId="4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 vertical="center"/>
    </xf>
    <xf numFmtId="0" fontId="7" fillId="0" borderId="12" xfId="4" applyFont="1" applyBorder="1" applyAlignment="1">
      <alignment horizontal="center"/>
    </xf>
    <xf numFmtId="0" fontId="7" fillId="7" borderId="5" xfId="4" applyFont="1" applyFill="1" applyBorder="1"/>
    <xf numFmtId="0" fontId="7" fillId="7" borderId="4" xfId="4" applyFont="1" applyFill="1" applyBorder="1"/>
    <xf numFmtId="0" fontId="7" fillId="10" borderId="1" xfId="4" applyFont="1" applyFill="1" applyBorder="1" applyAlignment="1">
      <alignment horizontal="center" wrapText="1"/>
    </xf>
    <xf numFmtId="0" fontId="6" fillId="10" borderId="5" xfId="4" applyFont="1" applyFill="1" applyBorder="1"/>
    <xf numFmtId="0" fontId="6" fillId="10" borderId="4" xfId="4" applyFont="1" applyFill="1" applyBorder="1"/>
    <xf numFmtId="0" fontId="6" fillId="10" borderId="2" xfId="4" applyFont="1" applyFill="1" applyBorder="1"/>
    <xf numFmtId="0" fontId="7" fillId="10" borderId="1" xfId="4" applyFont="1" applyFill="1" applyBorder="1" applyAlignment="1">
      <alignment wrapText="1"/>
    </xf>
    <xf numFmtId="0" fontId="7" fillId="10" borderId="5" xfId="4" applyFont="1" applyFill="1" applyBorder="1"/>
    <xf numFmtId="0" fontId="7" fillId="10" borderId="4" xfId="4" applyFont="1" applyFill="1" applyBorder="1"/>
    <xf numFmtId="0" fontId="7" fillId="10" borderId="2" xfId="4" applyFont="1" applyFill="1" applyBorder="1"/>
    <xf numFmtId="0" fontId="7" fillId="11" borderId="1" xfId="4" applyFont="1" applyFill="1" applyBorder="1" applyAlignment="1">
      <alignment wrapText="1"/>
    </xf>
    <xf numFmtId="0" fontId="7" fillId="11" borderId="5" xfId="4" applyFont="1" applyFill="1" applyBorder="1"/>
    <xf numFmtId="0" fontId="7" fillId="11" borderId="4" xfId="4" applyFont="1" applyFill="1" applyBorder="1"/>
    <xf numFmtId="0" fontId="7" fillId="11" borderId="2" xfId="4" applyFont="1" applyFill="1" applyBorder="1"/>
    <xf numFmtId="0" fontId="7" fillId="12" borderId="1" xfId="4" applyFont="1" applyFill="1" applyBorder="1" applyAlignment="1">
      <alignment wrapText="1"/>
    </xf>
    <xf numFmtId="0" fontId="6" fillId="12" borderId="5" xfId="4" applyFont="1" applyFill="1" applyBorder="1"/>
    <xf numFmtId="0" fontId="6" fillId="12" borderId="4" xfId="4" applyFont="1" applyFill="1" applyBorder="1"/>
    <xf numFmtId="0" fontId="6" fillId="12" borderId="2" xfId="4" applyFont="1" applyFill="1" applyBorder="1"/>
    <xf numFmtId="0" fontId="7" fillId="12" borderId="5" xfId="4" applyFont="1" applyFill="1" applyBorder="1"/>
    <xf numFmtId="0" fontId="7" fillId="12" borderId="4" xfId="4" applyFont="1" applyFill="1" applyBorder="1"/>
    <xf numFmtId="0" fontId="7" fillId="12" borderId="2" xfId="4" applyFont="1" applyFill="1" applyBorder="1"/>
    <xf numFmtId="0" fontId="6" fillId="0" borderId="2" xfId="4" applyFont="1" applyBorder="1" applyAlignment="1">
      <alignment vertical="top" wrapText="1"/>
    </xf>
    <xf numFmtId="0" fontId="6" fillId="0" borderId="0" xfId="4" applyFont="1" applyBorder="1" applyAlignment="1">
      <alignment wrapText="1"/>
    </xf>
    <xf numFmtId="0" fontId="7" fillId="0" borderId="12" xfId="4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2" xfId="4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6" fillId="6" borderId="1" xfId="4" applyFont="1" applyFill="1" applyBorder="1" applyAlignment="1">
      <alignment vertical="center" wrapText="1"/>
    </xf>
    <xf numFmtId="0" fontId="9" fillId="0" borderId="1" xfId="4" applyFont="1" applyBorder="1" applyAlignment="1">
      <alignment vertical="center" wrapText="1"/>
    </xf>
    <xf numFmtId="0" fontId="7" fillId="13" borderId="5" xfId="4" applyFont="1" applyFill="1" applyBorder="1"/>
    <xf numFmtId="0" fontId="7" fillId="13" borderId="1" xfId="4" applyFont="1" applyFill="1" applyBorder="1" applyAlignment="1">
      <alignment horizontal="left" wrapText="1"/>
    </xf>
    <xf numFmtId="0" fontId="6" fillId="13" borderId="5" xfId="4" applyFont="1" applyFill="1" applyBorder="1"/>
    <xf numFmtId="0" fontId="6" fillId="13" borderId="4" xfId="4" applyFont="1" applyFill="1" applyBorder="1"/>
    <xf numFmtId="0" fontId="6" fillId="13" borderId="2" xfId="4" applyFont="1" applyFill="1" applyBorder="1"/>
    <xf numFmtId="0" fontId="7" fillId="13" borderId="1" xfId="4" applyFont="1" applyFill="1" applyBorder="1" applyAlignment="1">
      <alignment wrapText="1"/>
    </xf>
    <xf numFmtId="0" fontId="7" fillId="13" borderId="4" xfId="4" applyFont="1" applyFill="1" applyBorder="1"/>
    <xf numFmtId="0" fontId="7" fillId="13" borderId="2" xfId="4" applyFont="1" applyFill="1" applyBorder="1"/>
    <xf numFmtId="0" fontId="7" fillId="14" borderId="1" xfId="4" applyFont="1" applyFill="1" applyBorder="1" applyAlignment="1">
      <alignment wrapText="1"/>
    </xf>
    <xf numFmtId="0" fontId="7" fillId="14" borderId="5" xfId="4" applyFont="1" applyFill="1" applyBorder="1"/>
    <xf numFmtId="0" fontId="7" fillId="14" borderId="4" xfId="4" applyFont="1" applyFill="1" applyBorder="1"/>
    <xf numFmtId="0" fontId="7" fillId="14" borderId="2" xfId="4" applyFont="1" applyFill="1" applyBorder="1"/>
    <xf numFmtId="0" fontId="6" fillId="0" borderId="1" xfId="4" applyFont="1" applyBorder="1" applyAlignment="1"/>
    <xf numFmtId="0" fontId="6" fillId="0" borderId="4" xfId="4" applyFont="1" applyBorder="1" applyAlignment="1">
      <alignment vertical="center"/>
    </xf>
    <xf numFmtId="0" fontId="7" fillId="15" borderId="1" xfId="4" applyFont="1" applyFill="1" applyBorder="1" applyAlignment="1">
      <alignment wrapText="1"/>
    </xf>
    <xf numFmtId="0" fontId="7" fillId="15" borderId="5" xfId="4" applyFont="1" applyFill="1" applyBorder="1"/>
    <xf numFmtId="0" fontId="7" fillId="15" borderId="4" xfId="4" applyFont="1" applyFill="1" applyBorder="1"/>
    <xf numFmtId="0" fontId="7" fillId="15" borderId="2" xfId="4" applyFont="1" applyFill="1" applyBorder="1"/>
    <xf numFmtId="0" fontId="7" fillId="8" borderId="5" xfId="4" applyFont="1" applyFill="1" applyBorder="1"/>
    <xf numFmtId="0" fontId="7" fillId="8" borderId="4" xfId="4" applyFont="1" applyFill="1" applyBorder="1"/>
    <xf numFmtId="3" fontId="7" fillId="0" borderId="6" xfId="4" applyNumberFormat="1" applyFont="1" applyBorder="1"/>
    <xf numFmtId="3" fontId="7" fillId="0" borderId="10" xfId="4" applyNumberFormat="1" applyFont="1" applyBorder="1" applyAlignment="1"/>
    <xf numFmtId="0" fontId="7" fillId="0" borderId="11" xfId="4" applyFont="1" applyBorder="1" applyAlignment="1"/>
    <xf numFmtId="0" fontId="7" fillId="0" borderId="12" xfId="4" applyFont="1" applyBorder="1" applyAlignment="1"/>
    <xf numFmtId="0" fontId="13" fillId="0" borderId="0" xfId="0" applyFont="1"/>
    <xf numFmtId="0" fontId="7" fillId="0" borderId="0" xfId="4" applyFont="1" applyFill="1" applyBorder="1" applyAlignment="1">
      <alignment wrapText="1"/>
    </xf>
    <xf numFmtId="0" fontId="7" fillId="0" borderId="0" xfId="4" applyFont="1" applyBorder="1"/>
    <xf numFmtId="0" fontId="9" fillId="0" borderId="0" xfId="4" applyFont="1" applyBorder="1" applyAlignment="1">
      <alignment wrapText="1"/>
    </xf>
    <xf numFmtId="0" fontId="7" fillId="0" borderId="0" xfId="4" applyFont="1" applyBorder="1" applyAlignment="1">
      <alignment horizontal="center"/>
    </xf>
    <xf numFmtId="1" fontId="7" fillId="0" borderId="0" xfId="4" applyNumberFormat="1" applyFont="1" applyBorder="1"/>
    <xf numFmtId="0" fontId="14" fillId="0" borderId="0" xfId="0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1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7" fillId="0" borderId="0" xfId="4" applyFont="1" applyBorder="1" applyAlignment="1">
      <alignment wrapText="1"/>
    </xf>
    <xf numFmtId="0" fontId="16" fillId="0" borderId="0" xfId="0" applyFont="1"/>
    <xf numFmtId="0" fontId="17" fillId="0" borderId="0" xfId="0" applyFont="1"/>
    <xf numFmtId="0" fontId="6" fillId="0" borderId="2" xfId="4" applyFont="1" applyFill="1" applyBorder="1"/>
    <xf numFmtId="0" fontId="6" fillId="0" borderId="5" xfId="4" applyFont="1" applyFill="1" applyBorder="1"/>
    <xf numFmtId="0" fontId="6" fillId="0" borderId="4" xfId="4" applyFont="1" applyFill="1" applyBorder="1"/>
    <xf numFmtId="0" fontId="3" fillId="0" borderId="0" xfId="0" applyFont="1" applyAlignment="1">
      <alignment horizontal="left"/>
    </xf>
    <xf numFmtId="0" fontId="18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2" fontId="3" fillId="0" borderId="0" xfId="0" applyNumberFormat="1" applyFont="1" applyAlignment="1"/>
    <xf numFmtId="0" fontId="6" fillId="0" borderId="15" xfId="4" applyFont="1" applyBorder="1"/>
    <xf numFmtId="0" fontId="6" fillId="0" borderId="14" xfId="4" applyFont="1" applyBorder="1" applyAlignment="1">
      <alignment vertical="center"/>
    </xf>
    <xf numFmtId="0" fontId="6" fillId="0" borderId="13" xfId="4" applyFont="1" applyBorder="1" applyAlignment="1">
      <alignment vertical="center"/>
    </xf>
    <xf numFmtId="1" fontId="7" fillId="2" borderId="5" xfId="4" applyNumberFormat="1" applyFont="1" applyFill="1" applyBorder="1"/>
    <xf numFmtId="1" fontId="7" fillId="2" borderId="4" xfId="4" applyNumberFormat="1" applyFont="1" applyFill="1" applyBorder="1"/>
    <xf numFmtId="1" fontId="6" fillId="4" borderId="5" xfId="4" applyNumberFormat="1" applyFont="1" applyFill="1" applyBorder="1"/>
    <xf numFmtId="1" fontId="6" fillId="4" borderId="4" xfId="4" applyNumberFormat="1" applyFont="1" applyFill="1" applyBorder="1"/>
    <xf numFmtId="1" fontId="6" fillId="4" borderId="2" xfId="4" applyNumberFormat="1" applyFont="1" applyFill="1" applyBorder="1"/>
    <xf numFmtId="1" fontId="6" fillId="0" borderId="5" xfId="4" applyNumberFormat="1" applyFont="1" applyBorder="1"/>
    <xf numFmtId="1" fontId="6" fillId="0" borderId="4" xfId="4" applyNumberFormat="1" applyFont="1" applyBorder="1"/>
    <xf numFmtId="1" fontId="6" fillId="0" borderId="2" xfId="4" applyNumberFormat="1" applyFont="1" applyBorder="1"/>
    <xf numFmtId="1" fontId="7" fillId="4" borderId="5" xfId="4" applyNumberFormat="1" applyFont="1" applyFill="1" applyBorder="1"/>
    <xf numFmtId="1" fontId="7" fillId="4" borderId="4" xfId="4" applyNumberFormat="1" applyFont="1" applyFill="1" applyBorder="1"/>
    <xf numFmtId="1" fontId="6" fillId="3" borderId="5" xfId="4" applyNumberFormat="1" applyFont="1" applyFill="1" applyBorder="1"/>
    <xf numFmtId="1" fontId="6" fillId="3" borderId="4" xfId="4" applyNumberFormat="1" applyFont="1" applyFill="1" applyBorder="1"/>
    <xf numFmtId="1" fontId="6" fillId="3" borderId="2" xfId="4" applyNumberFormat="1" applyFont="1" applyFill="1" applyBorder="1"/>
    <xf numFmtId="1" fontId="7" fillId="3" borderId="5" xfId="4" applyNumberFormat="1" applyFont="1" applyFill="1" applyBorder="1"/>
    <xf numFmtId="1" fontId="7" fillId="3" borderId="4" xfId="4" applyNumberFormat="1" applyFont="1" applyFill="1" applyBorder="1"/>
    <xf numFmtId="1" fontId="6" fillId="5" borderId="5" xfId="4" applyNumberFormat="1" applyFont="1" applyFill="1" applyBorder="1"/>
    <xf numFmtId="1" fontId="6" fillId="5" borderId="4" xfId="4" applyNumberFormat="1" applyFont="1" applyFill="1" applyBorder="1"/>
    <xf numFmtId="1" fontId="6" fillId="5" borderId="2" xfId="4" applyNumberFormat="1" applyFont="1" applyFill="1" applyBorder="1"/>
    <xf numFmtId="1" fontId="7" fillId="5" borderId="5" xfId="4" applyNumberFormat="1" applyFont="1" applyFill="1" applyBorder="1"/>
    <xf numFmtId="1" fontId="7" fillId="5" borderId="4" xfId="4" applyNumberFormat="1" applyFont="1" applyFill="1" applyBorder="1"/>
    <xf numFmtId="1" fontId="7" fillId="5" borderId="2" xfId="4" applyNumberFormat="1" applyFont="1" applyFill="1" applyBorder="1"/>
    <xf numFmtId="1" fontId="6" fillId="7" borderId="5" xfId="4" applyNumberFormat="1" applyFont="1" applyFill="1" applyBorder="1"/>
    <xf numFmtId="1" fontId="6" fillId="7" borderId="4" xfId="4" applyNumberFormat="1" applyFont="1" applyFill="1" applyBorder="1"/>
    <xf numFmtId="1" fontId="6" fillId="7" borderId="2" xfId="4" applyNumberFormat="1" applyFont="1" applyFill="1" applyBorder="1"/>
    <xf numFmtId="1" fontId="7" fillId="7" borderId="5" xfId="4" applyNumberFormat="1" applyFont="1" applyFill="1" applyBorder="1"/>
    <xf numFmtId="1" fontId="7" fillId="7" borderId="4" xfId="4" applyNumberFormat="1" applyFont="1" applyFill="1" applyBorder="1"/>
    <xf numFmtId="1" fontId="7" fillId="7" borderId="2" xfId="4" applyNumberFormat="1" applyFont="1" applyFill="1" applyBorder="1"/>
    <xf numFmtId="1" fontId="7" fillId="11" borderId="5" xfId="4" applyNumberFormat="1" applyFont="1" applyFill="1" applyBorder="1"/>
    <xf numFmtId="1" fontId="7" fillId="11" borderId="4" xfId="4" applyNumberFormat="1" applyFont="1" applyFill="1" applyBorder="1"/>
    <xf numFmtId="1" fontId="7" fillId="11" borderId="2" xfId="4" applyNumberFormat="1" applyFont="1" applyFill="1" applyBorder="1"/>
    <xf numFmtId="1" fontId="7" fillId="0" borderId="5" xfId="4" applyNumberFormat="1" applyFont="1" applyBorder="1"/>
    <xf numFmtId="1" fontId="7" fillId="0" borderId="4" xfId="4" applyNumberFormat="1" applyFont="1" applyBorder="1"/>
    <xf numFmtId="1" fontId="7" fillId="0" borderId="2" xfId="4" applyNumberFormat="1" applyFont="1" applyBorder="1"/>
    <xf numFmtId="1" fontId="6" fillId="10" borderId="5" xfId="4" applyNumberFormat="1" applyFont="1" applyFill="1" applyBorder="1"/>
    <xf numFmtId="1" fontId="6" fillId="10" borderId="4" xfId="4" applyNumberFormat="1" applyFont="1" applyFill="1" applyBorder="1"/>
    <xf numFmtId="1" fontId="6" fillId="10" borderId="2" xfId="4" applyNumberFormat="1" applyFont="1" applyFill="1" applyBorder="1"/>
    <xf numFmtId="1" fontId="7" fillId="10" borderId="5" xfId="4" applyNumberFormat="1" applyFont="1" applyFill="1" applyBorder="1"/>
    <xf numFmtId="1" fontId="7" fillId="10" borderId="4" xfId="4" applyNumberFormat="1" applyFont="1" applyFill="1" applyBorder="1"/>
    <xf numFmtId="1" fontId="7" fillId="10" borderId="2" xfId="4" applyNumberFormat="1" applyFont="1" applyFill="1" applyBorder="1"/>
    <xf numFmtId="1" fontId="6" fillId="13" borderId="5" xfId="4" applyNumberFormat="1" applyFont="1" applyFill="1" applyBorder="1"/>
    <xf numFmtId="1" fontId="6" fillId="13" borderId="4" xfId="4" applyNumberFormat="1" applyFont="1" applyFill="1" applyBorder="1"/>
    <xf numFmtId="1" fontId="6" fillId="13" borderId="2" xfId="4" applyNumberFormat="1" applyFont="1" applyFill="1" applyBorder="1"/>
    <xf numFmtId="1" fontId="6" fillId="0" borderId="5" xfId="4" applyNumberFormat="1" applyFont="1" applyBorder="1" applyAlignment="1">
      <alignment wrapText="1"/>
    </xf>
    <xf numFmtId="1" fontId="7" fillId="13" borderId="5" xfId="4" applyNumberFormat="1" applyFont="1" applyFill="1" applyBorder="1"/>
    <xf numFmtId="1" fontId="7" fillId="13" borderId="4" xfId="4" applyNumberFormat="1" applyFont="1" applyFill="1" applyBorder="1"/>
    <xf numFmtId="1" fontId="7" fillId="13" borderId="2" xfId="4" applyNumberFormat="1" applyFont="1" applyFill="1" applyBorder="1"/>
    <xf numFmtId="1" fontId="6" fillId="12" borderId="5" xfId="4" applyNumberFormat="1" applyFont="1" applyFill="1" applyBorder="1"/>
    <xf numFmtId="1" fontId="6" fillId="12" borderId="4" xfId="4" applyNumberFormat="1" applyFont="1" applyFill="1" applyBorder="1"/>
    <xf numFmtId="1" fontId="6" fillId="12" borderId="2" xfId="4" applyNumberFormat="1" applyFont="1" applyFill="1" applyBorder="1"/>
    <xf numFmtId="1" fontId="7" fillId="12" borderId="5" xfId="4" applyNumberFormat="1" applyFont="1" applyFill="1" applyBorder="1"/>
    <xf numFmtId="1" fontId="7" fillId="12" borderId="4" xfId="4" applyNumberFormat="1" applyFont="1" applyFill="1" applyBorder="1"/>
    <xf numFmtId="1" fontId="7" fillId="12" borderId="2" xfId="4" applyNumberFormat="1" applyFont="1" applyFill="1" applyBorder="1"/>
    <xf numFmtId="1" fontId="6" fillId="8" borderId="5" xfId="4" applyNumberFormat="1" applyFont="1" applyFill="1" applyBorder="1"/>
    <xf numFmtId="1" fontId="6" fillId="8" borderId="4" xfId="4" applyNumberFormat="1" applyFont="1" applyFill="1" applyBorder="1"/>
    <xf numFmtId="1" fontId="6" fillId="8" borderId="2" xfId="4" applyNumberFormat="1" applyFont="1" applyFill="1" applyBorder="1"/>
    <xf numFmtId="0" fontId="6" fillId="0" borderId="5" xfId="4" applyFont="1" applyBorder="1" applyAlignment="1">
      <alignment vertical="center" wrapText="1"/>
    </xf>
    <xf numFmtId="0" fontId="7" fillId="0" borderId="1" xfId="4" applyFont="1" applyBorder="1" applyAlignment="1"/>
    <xf numFmtId="0" fontId="6" fillId="0" borderId="5" xfId="4" applyFont="1" applyBorder="1" applyAlignment="1"/>
    <xf numFmtId="0" fontId="7" fillId="0" borderId="13" xfId="4" applyFont="1" applyBorder="1" applyAlignment="1">
      <alignment horizontal="right" vertical="center"/>
    </xf>
    <xf numFmtId="0" fontId="7" fillId="0" borderId="13" xfId="4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4" applyFont="1" applyBorder="1" applyAlignment="1">
      <alignment horizontal="right" vertical="center"/>
    </xf>
    <xf numFmtId="0" fontId="7" fillId="0" borderId="13" xfId="4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2" xfId="4" applyFont="1" applyBorder="1" applyAlignment="1">
      <alignment horizontal="center"/>
    </xf>
    <xf numFmtId="0" fontId="7" fillId="0" borderId="13" xfId="4" applyFont="1" applyBorder="1" applyAlignment="1">
      <alignment horizontal="right" vertical="center"/>
    </xf>
    <xf numFmtId="0" fontId="7" fillId="0" borderId="13" xfId="4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2" xfId="4" applyFont="1" applyFill="1" applyBorder="1" applyAlignment="1">
      <alignment wrapText="1"/>
    </xf>
    <xf numFmtId="0" fontId="3" fillId="0" borderId="0" xfId="0" applyFont="1" applyFill="1" applyAlignment="1">
      <alignment horizontal="right" vertical="center"/>
    </xf>
    <xf numFmtId="0" fontId="6" fillId="0" borderId="17" xfId="4" applyFont="1" applyFill="1" applyBorder="1" applyAlignment="1">
      <alignment wrapText="1"/>
    </xf>
    <xf numFmtId="0" fontId="7" fillId="16" borderId="5" xfId="4" applyFont="1" applyFill="1" applyBorder="1"/>
    <xf numFmtId="0" fontId="7" fillId="16" borderId="1" xfId="4" applyFont="1" applyFill="1" applyBorder="1" applyAlignment="1">
      <alignment horizontal="center" wrapText="1"/>
    </xf>
    <xf numFmtId="0" fontId="6" fillId="16" borderId="1" xfId="4" applyFont="1" applyFill="1" applyBorder="1"/>
    <xf numFmtId="0" fontId="6" fillId="16" borderId="4" xfId="4" applyFont="1" applyFill="1" applyBorder="1"/>
    <xf numFmtId="0" fontId="6" fillId="16" borderId="1" xfId="4" applyFont="1" applyFill="1" applyBorder="1" applyAlignment="1">
      <alignment wrapText="1"/>
    </xf>
    <xf numFmtId="0" fontId="6" fillId="16" borderId="5" xfId="4" applyFont="1" applyFill="1" applyBorder="1"/>
    <xf numFmtId="0" fontId="6" fillId="16" borderId="2" xfId="4" applyFont="1" applyFill="1" applyBorder="1"/>
    <xf numFmtId="0" fontId="6" fillId="16" borderId="1" xfId="4" applyFont="1" applyFill="1" applyBorder="1" applyAlignment="1">
      <alignment horizontal="left" wrapText="1"/>
    </xf>
    <xf numFmtId="0" fontId="7" fillId="0" borderId="1" xfId="4" applyFont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6" fillId="0" borderId="1" xfId="4" applyFont="1" applyFill="1" applyBorder="1" applyAlignment="1">
      <alignment horizontal="left" wrapText="1"/>
    </xf>
    <xf numFmtId="0" fontId="7" fillId="0" borderId="1" xfId="4" applyFont="1" applyBorder="1" applyAlignment="1">
      <alignment horizontal="left" wrapText="1"/>
    </xf>
    <xf numFmtId="0" fontId="6" fillId="0" borderId="4" xfId="4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4" fillId="16" borderId="0" xfId="0" applyFont="1" applyFill="1"/>
    <xf numFmtId="0" fontId="0" fillId="16" borderId="0" xfId="0" applyFill="1"/>
    <xf numFmtId="0" fontId="6" fillId="16" borderId="4" xfId="4" applyFont="1" applyFill="1" applyBorder="1" applyAlignment="1">
      <alignment horizontal="center"/>
    </xf>
    <xf numFmtId="0" fontId="6" fillId="16" borderId="1" xfId="4" applyFont="1" applyFill="1" applyBorder="1" applyAlignment="1">
      <alignment horizontal="center" wrapText="1"/>
    </xf>
    <xf numFmtId="0" fontId="6" fillId="0" borderId="4" xfId="4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2" fontId="3" fillId="16" borderId="0" xfId="0" applyNumberFormat="1" applyFont="1" applyFill="1" applyAlignment="1">
      <alignment horizontal="right" vertical="center"/>
    </xf>
    <xf numFmtId="0" fontId="18" fillId="16" borderId="0" xfId="0" applyFont="1" applyFill="1" applyAlignment="1"/>
    <xf numFmtId="0" fontId="3" fillId="16" borderId="0" xfId="0" applyFont="1" applyFill="1" applyAlignment="1">
      <alignment horizontal="right" vertical="center"/>
    </xf>
    <xf numFmtId="0" fontId="6" fillId="0" borderId="4" xfId="4" applyFont="1" applyBorder="1" applyAlignment="1">
      <alignment horizontal="center"/>
    </xf>
    <xf numFmtId="0" fontId="7" fillId="16" borderId="2" xfId="4" applyFont="1" applyFill="1" applyBorder="1"/>
    <xf numFmtId="0" fontId="0" fillId="0" borderId="0" xfId="0" applyFont="1"/>
    <xf numFmtId="1" fontId="6" fillId="16" borderId="5" xfId="4" applyNumberFormat="1" applyFont="1" applyFill="1" applyBorder="1"/>
    <xf numFmtId="1" fontId="6" fillId="16" borderId="4" xfId="4" applyNumberFormat="1" applyFont="1" applyFill="1" applyBorder="1"/>
    <xf numFmtId="1" fontId="6" fillId="16" borderId="2" xfId="4" applyNumberFormat="1" applyFont="1" applyFill="1" applyBorder="1"/>
    <xf numFmtId="0" fontId="6" fillId="0" borderId="1" xfId="4" applyFont="1" applyBorder="1" applyAlignment="1">
      <alignment horizontal="left" wrapText="1"/>
    </xf>
    <xf numFmtId="0" fontId="6" fillId="0" borderId="4" xfId="4" applyFont="1" applyBorder="1" applyAlignment="1">
      <alignment horizontal="center"/>
    </xf>
    <xf numFmtId="0" fontId="6" fillId="16" borderId="5" xfId="4" applyFont="1" applyFill="1" applyBorder="1" applyAlignment="1">
      <alignment wrapText="1"/>
    </xf>
    <xf numFmtId="0" fontId="6" fillId="0" borderId="5" xfId="4" applyFont="1" applyBorder="1" applyAlignment="1">
      <alignment horizontal="center"/>
    </xf>
    <xf numFmtId="0" fontId="6" fillId="0" borderId="1" xfId="4" applyFont="1" applyFill="1" applyBorder="1" applyAlignment="1">
      <alignment wrapText="1"/>
    </xf>
    <xf numFmtId="0" fontId="0" fillId="0" borderId="0" xfId="0" applyFont="1" applyFill="1"/>
    <xf numFmtId="0" fontId="6" fillId="0" borderId="4" xfId="4" applyFont="1" applyBorder="1" applyAlignment="1">
      <alignment horizontal="center"/>
    </xf>
    <xf numFmtId="0" fontId="7" fillId="16" borderId="1" xfId="4" applyFont="1" applyFill="1" applyBorder="1" applyAlignment="1">
      <alignment horizontal="left" wrapText="1"/>
    </xf>
    <xf numFmtId="0" fontId="6" fillId="16" borderId="4" xfId="4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6" fillId="17" borderId="4" xfId="4" applyFont="1" applyFill="1" applyBorder="1"/>
    <xf numFmtId="0" fontId="6" fillId="17" borderId="2" xfId="4" applyFont="1" applyFill="1" applyBorder="1"/>
    <xf numFmtId="0" fontId="7" fillId="0" borderId="12" xfId="4" applyFont="1" applyBorder="1" applyAlignment="1">
      <alignment horizontal="center"/>
    </xf>
    <xf numFmtId="0" fontId="11" fillId="0" borderId="0" xfId="0" applyFont="1" applyAlignment="1"/>
    <xf numFmtId="0" fontId="22" fillId="0" borderId="0" xfId="0" applyFont="1"/>
    <xf numFmtId="0" fontId="23" fillId="0" borderId="0" xfId="0" applyFont="1"/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/>
    <xf numFmtId="0" fontId="11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7" fillId="8" borderId="1" xfId="4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7" fillId="0" borderId="1" xfId="4" applyFont="1" applyFill="1" applyBorder="1" applyAlignment="1">
      <alignment horizontal="left" wrapText="1"/>
    </xf>
    <xf numFmtId="0" fontId="7" fillId="18" borderId="2" xfId="4" applyFont="1" applyFill="1" applyBorder="1"/>
    <xf numFmtId="0" fontId="7" fillId="17" borderId="2" xfId="4" applyFont="1" applyFill="1" applyBorder="1"/>
    <xf numFmtId="0" fontId="7" fillId="19" borderId="2" xfId="4" applyFont="1" applyFill="1" applyBorder="1"/>
    <xf numFmtId="0" fontId="7" fillId="20" borderId="2" xfId="4" applyFont="1" applyFill="1" applyBorder="1"/>
    <xf numFmtId="3" fontId="26" fillId="0" borderId="0" xfId="0" applyNumberFormat="1" applyFont="1"/>
    <xf numFmtId="3" fontId="27" fillId="0" borderId="0" xfId="0" applyNumberFormat="1" applyFont="1"/>
    <xf numFmtId="0" fontId="7" fillId="0" borderId="17" xfId="4" applyFont="1" applyFill="1" applyBorder="1" applyAlignment="1">
      <alignment wrapText="1"/>
    </xf>
    <xf numFmtId="0" fontId="28" fillId="0" borderId="0" xfId="0" applyFont="1"/>
    <xf numFmtId="0" fontId="27" fillId="0" borderId="0" xfId="0" applyFont="1" applyAlignment="1">
      <alignment wrapText="1"/>
    </xf>
    <xf numFmtId="0" fontId="27" fillId="0" borderId="2" xfId="0" applyFont="1" applyBorder="1" applyAlignment="1">
      <alignment wrapText="1"/>
    </xf>
    <xf numFmtId="0" fontId="7" fillId="0" borderId="2" xfId="4" applyFont="1" applyBorder="1" applyAlignment="1">
      <alignment wrapText="1"/>
    </xf>
    <xf numFmtId="0" fontId="7" fillId="8" borderId="2" xfId="4" applyFont="1" applyFill="1" applyBorder="1" applyAlignment="1">
      <alignment wrapText="1"/>
    </xf>
    <xf numFmtId="0" fontId="27" fillId="0" borderId="2" xfId="0" applyFont="1" applyBorder="1"/>
    <xf numFmtId="0" fontId="28" fillId="0" borderId="2" xfId="0" applyFont="1" applyBorder="1"/>
    <xf numFmtId="0" fontId="29" fillId="0" borderId="1" xfId="4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vertical="top" wrapText="1"/>
    </xf>
    <xf numFmtId="0" fontId="27" fillId="0" borderId="4" xfId="0" applyFont="1" applyBorder="1" applyAlignment="1">
      <alignment wrapText="1"/>
    </xf>
    <xf numFmtId="0" fontId="29" fillId="0" borderId="5" xfId="4" applyFont="1" applyBorder="1" applyAlignment="1">
      <alignment wrapText="1"/>
    </xf>
    <xf numFmtId="0" fontId="8" fillId="0" borderId="2" xfId="4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8" xfId="4" applyFont="1" applyBorder="1" applyAlignment="1">
      <alignment horizontal="center" wrapText="1"/>
    </xf>
    <xf numFmtId="0" fontId="0" fillId="0" borderId="9" xfId="0" applyBorder="1"/>
    <xf numFmtId="0" fontId="6" fillId="0" borderId="7" xfId="4" applyFont="1" applyBorder="1" applyAlignment="1">
      <alignment horizontal="center"/>
    </xf>
    <xf numFmtId="0" fontId="0" fillId="0" borderId="13" xfId="0" applyBorder="1"/>
    <xf numFmtId="0" fontId="0" fillId="0" borderId="4" xfId="0" applyBorder="1"/>
    <xf numFmtId="0" fontId="6" fillId="0" borderId="1" xfId="4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10" xfId="4" applyFont="1" applyBorder="1" applyAlignment="1">
      <alignment horizontal="center"/>
    </xf>
    <xf numFmtId="0" fontId="7" fillId="0" borderId="11" xfId="4" applyFont="1" applyBorder="1" applyAlignment="1">
      <alignment horizontal="center"/>
    </xf>
    <xf numFmtId="0" fontId="7" fillId="0" borderId="12" xfId="4" applyFont="1" applyBorder="1" applyAlignment="1">
      <alignment horizontal="center"/>
    </xf>
    <xf numFmtId="0" fontId="7" fillId="0" borderId="1" xfId="4" applyFont="1" applyBorder="1" applyAlignment="1">
      <alignment horizontal="left" wrapText="1"/>
    </xf>
    <xf numFmtId="0" fontId="6" fillId="0" borderId="13" xfId="4" applyFont="1" applyBorder="1" applyAlignment="1">
      <alignment horizontal="left" wrapText="1"/>
    </xf>
    <xf numFmtId="0" fontId="6" fillId="0" borderId="4" xfId="4" applyFont="1" applyBorder="1" applyAlignment="1">
      <alignment horizontal="left" wrapText="1"/>
    </xf>
    <xf numFmtId="0" fontId="7" fillId="0" borderId="7" xfId="4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0" fontId="7" fillId="0" borderId="4" xfId="4" applyFont="1" applyBorder="1" applyAlignment="1">
      <alignment horizontal="right" vertical="center"/>
    </xf>
    <xf numFmtId="0" fontId="7" fillId="0" borderId="7" xfId="4" applyFont="1" applyBorder="1" applyAlignment="1">
      <alignment horizontal="left" wrapText="1"/>
    </xf>
    <xf numFmtId="0" fontId="7" fillId="0" borderId="13" xfId="4" applyFont="1" applyBorder="1" applyAlignment="1">
      <alignment horizontal="left" wrapText="1"/>
    </xf>
    <xf numFmtId="0" fontId="7" fillId="0" borderId="4" xfId="4" applyFont="1" applyBorder="1" applyAlignment="1">
      <alignment horizontal="left" wrapText="1"/>
    </xf>
    <xf numFmtId="0" fontId="6" fillId="0" borderId="9" xfId="4" applyFont="1" applyBorder="1" applyAlignment="1">
      <alignment horizontal="center" wrapText="1"/>
    </xf>
    <xf numFmtId="0" fontId="6" fillId="0" borderId="13" xfId="4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22" fillId="0" borderId="9" xfId="0" applyFont="1" applyBorder="1"/>
    <xf numFmtId="0" fontId="22" fillId="0" borderId="13" xfId="0" applyFont="1" applyBorder="1"/>
    <xf numFmtId="0" fontId="22" fillId="0" borderId="4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6" xfId="4" applyFont="1" applyBorder="1" applyAlignment="1">
      <alignment horizontal="right" vertical="center"/>
    </xf>
    <xf numFmtId="1" fontId="7" fillId="0" borderId="7" xfId="4" applyNumberFormat="1" applyFont="1" applyBorder="1" applyAlignment="1">
      <alignment horizontal="left" wrapText="1"/>
    </xf>
    <xf numFmtId="1" fontId="7" fillId="0" borderId="13" xfId="4" applyNumberFormat="1" applyFont="1" applyBorder="1" applyAlignment="1">
      <alignment horizontal="left" wrapText="1"/>
    </xf>
    <xf numFmtId="1" fontId="7" fillId="0" borderId="4" xfId="4" applyNumberFormat="1" applyFont="1" applyBorder="1" applyAlignment="1">
      <alignment horizontal="left" wrapText="1"/>
    </xf>
    <xf numFmtId="1" fontId="7" fillId="0" borderId="7" xfId="4" applyNumberFormat="1" applyFont="1" applyBorder="1" applyAlignment="1">
      <alignment horizontal="right" vertical="center"/>
    </xf>
    <xf numFmtId="1" fontId="7" fillId="0" borderId="13" xfId="4" applyNumberFormat="1" applyFont="1" applyBorder="1" applyAlignment="1">
      <alignment horizontal="right" vertical="center"/>
    </xf>
    <xf numFmtId="1" fontId="7" fillId="0" borderId="4" xfId="4" applyNumberFormat="1" applyFont="1" applyBorder="1" applyAlignment="1">
      <alignment horizontal="right" vertical="center"/>
    </xf>
    <xf numFmtId="0" fontId="7" fillId="0" borderId="7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3" fontId="7" fillId="0" borderId="10" xfId="4" applyNumberFormat="1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7" fillId="0" borderId="13" xfId="4" applyFont="1" applyBorder="1" applyAlignment="1">
      <alignment horizontal="center"/>
    </xf>
    <xf numFmtId="0" fontId="7" fillId="0" borderId="4" xfId="4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4"/>
    <cellStyle name="Процентный 2" xfId="2"/>
    <cellStyle name="Финансовый 2" xfId="3"/>
  </cellStyles>
  <dxfs count="0"/>
  <tableStyles count="0" defaultTableStyle="TableStyleMedium9" defaultPivotStyle="PivotStyleLight16"/>
  <colors>
    <mruColors>
      <color rgb="FFFF66FF"/>
      <color rgb="FFCC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opLeftCell="A36" zoomScale="106" zoomScaleNormal="106" workbookViewId="0">
      <selection activeCell="D48" sqref="D48"/>
    </sheetView>
  </sheetViews>
  <sheetFormatPr defaultRowHeight="15"/>
  <cols>
    <col min="1" max="1" width="18.710937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5.28515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9.28515625" hidden="1" customWidth="1"/>
  </cols>
  <sheetData>
    <row r="1" spans="1:19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9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5.75">
      <c r="A4" s="356" t="s">
        <v>91</v>
      </c>
      <c r="B4" s="356"/>
      <c r="C4" s="356"/>
      <c r="D4" s="356"/>
      <c r="E4" s="356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>
      <c r="A5" s="356" t="s">
        <v>302</v>
      </c>
      <c r="B5" s="356"/>
      <c r="C5" s="356"/>
      <c r="D5" s="356"/>
      <c r="E5" s="356"/>
      <c r="F5" s="356"/>
      <c r="G5" s="90">
        <v>1820.6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9">
      <c r="A6" s="356" t="s">
        <v>185</v>
      </c>
      <c r="B6" s="356"/>
      <c r="C6" s="356"/>
      <c r="D6" s="356"/>
      <c r="E6" s="356"/>
      <c r="F6" s="356"/>
      <c r="G6" s="90">
        <v>6019.1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9">
      <c r="A7" s="356" t="s">
        <v>190</v>
      </c>
      <c r="B7" s="356"/>
      <c r="C7" s="356"/>
      <c r="D7" s="356"/>
      <c r="E7" s="356"/>
      <c r="F7" s="356"/>
      <c r="G7" s="90" t="s">
        <v>189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9">
      <c r="A8" s="356" t="s">
        <v>188</v>
      </c>
      <c r="B8" s="356"/>
      <c r="C8" s="356"/>
      <c r="D8" s="356"/>
      <c r="E8" s="356"/>
      <c r="F8" s="356"/>
      <c r="G8" s="90">
        <v>1975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9">
      <c r="A9" s="356" t="s">
        <v>646</v>
      </c>
      <c r="B9" s="356"/>
      <c r="C9" s="356"/>
      <c r="D9" s="356"/>
      <c r="E9" s="356"/>
      <c r="F9" s="356"/>
      <c r="G9" s="94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>
      <c r="A10" s="356" t="s">
        <v>643</v>
      </c>
      <c r="B10" s="356"/>
      <c r="C10" s="356"/>
      <c r="D10" s="356"/>
      <c r="E10" s="356"/>
      <c r="F10" s="356"/>
      <c r="G10" s="192">
        <v>4.5999999999999996</v>
      </c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>
      <c r="A12" s="356" t="s">
        <v>648</v>
      </c>
      <c r="B12" s="356"/>
      <c r="C12" s="356"/>
      <c r="D12" s="356"/>
      <c r="E12" s="356"/>
      <c r="F12" s="356"/>
      <c r="G12" s="9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>
      <c r="A14" s="356" t="s">
        <v>187</v>
      </c>
      <c r="B14" s="356"/>
      <c r="C14" s="356"/>
      <c r="D14" s="356"/>
      <c r="E14" s="356"/>
      <c r="F14" s="356"/>
      <c r="G14" s="92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>
      <c r="A15" s="109"/>
      <c r="B15" s="109"/>
      <c r="C15" s="109"/>
      <c r="D15" s="109"/>
      <c r="E15" s="109"/>
      <c r="F15" s="109"/>
      <c r="G15" s="92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9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 ht="14.45" customHeight="1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7" customHeight="1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923</v>
      </c>
      <c r="C20" s="13" t="s">
        <v>932</v>
      </c>
      <c r="D20" s="14">
        <v>1539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6" t="s">
        <v>475</v>
      </c>
      <c r="B21" s="12"/>
      <c r="C21" s="13"/>
      <c r="D21" s="14"/>
      <c r="E21" s="14" t="s">
        <v>176</v>
      </c>
      <c r="F21" s="14" t="s">
        <v>629</v>
      </c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6" t="s">
        <v>476</v>
      </c>
      <c r="B22" s="12"/>
      <c r="C22" s="13"/>
      <c r="D22" s="14"/>
      <c r="E22" s="14" t="s">
        <v>176</v>
      </c>
      <c r="F22" s="14" t="s">
        <v>628</v>
      </c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6" t="s">
        <v>480</v>
      </c>
      <c r="B23" s="12"/>
      <c r="C23" s="13"/>
      <c r="D23" s="14"/>
      <c r="E23" s="14" t="s">
        <v>176</v>
      </c>
      <c r="F23" s="14" t="s">
        <v>630</v>
      </c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6" t="s">
        <v>477</v>
      </c>
      <c r="B24" s="12"/>
      <c r="C24" s="13"/>
      <c r="D24" s="14"/>
      <c r="E24" s="14" t="s">
        <v>176</v>
      </c>
      <c r="F24" s="14" t="s">
        <v>630</v>
      </c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t="24.75">
      <c r="A25" s="66" t="s">
        <v>474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6" t="s">
        <v>478</v>
      </c>
      <c r="B26" s="12"/>
      <c r="C26" s="13"/>
      <c r="D26" s="14"/>
      <c r="E26" s="14" t="s">
        <v>625</v>
      </c>
      <c r="F26" s="14" t="s">
        <v>631</v>
      </c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574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409</v>
      </c>
      <c r="B28" s="12" t="s">
        <v>923</v>
      </c>
      <c r="C28" s="13" t="s">
        <v>635</v>
      </c>
      <c r="D28" s="14">
        <v>1425</v>
      </c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7" t="s">
        <v>28</v>
      </c>
      <c r="B29" s="18"/>
      <c r="C29" s="19"/>
      <c r="D29" s="80">
        <f>SUM(D20:D28)</f>
        <v>2964</v>
      </c>
      <c r="E29" s="20"/>
      <c r="F29" s="20"/>
      <c r="G29" s="20"/>
      <c r="H29" s="20"/>
      <c r="I29" s="20"/>
      <c r="J29" s="20">
        <f>SUM(J20:J28)</f>
        <v>0</v>
      </c>
      <c r="K29" s="20"/>
      <c r="L29" s="20"/>
      <c r="M29" s="20">
        <f>SUM(M20:M28)</f>
        <v>0</v>
      </c>
      <c r="N29" s="1"/>
      <c r="O29" s="1"/>
      <c r="P29" s="1"/>
      <c r="Q29" s="1"/>
    </row>
    <row r="30" spans="1:17">
      <c r="A30" s="21" t="s">
        <v>29</v>
      </c>
      <c r="B30" s="22"/>
      <c r="C30" s="314"/>
      <c r="D30" s="315"/>
      <c r="E30" s="315"/>
      <c r="F30" s="24"/>
      <c r="G30" s="24"/>
      <c r="H30" s="24"/>
      <c r="I30" s="24"/>
      <c r="J30" s="24"/>
      <c r="K30" s="24"/>
      <c r="L30" s="24"/>
      <c r="M30" s="24"/>
      <c r="N30" s="83" t="s">
        <v>186</v>
      </c>
      <c r="O30" s="1"/>
      <c r="P30" s="1"/>
      <c r="Q30" s="1"/>
    </row>
    <row r="31" spans="1:17">
      <c r="A31" s="11" t="s">
        <v>5</v>
      </c>
      <c r="B31" s="12" t="s">
        <v>835</v>
      </c>
      <c r="C31" s="13" t="s">
        <v>747</v>
      </c>
      <c r="D31" s="14">
        <v>374</v>
      </c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5" t="s">
        <v>476</v>
      </c>
      <c r="B32" s="12"/>
      <c r="C32" s="13"/>
      <c r="D32" s="14"/>
      <c r="E32" s="14"/>
      <c r="F32" s="14"/>
      <c r="G32" s="14"/>
      <c r="H32" s="14" t="s">
        <v>176</v>
      </c>
      <c r="I32" s="14" t="s">
        <v>629</v>
      </c>
      <c r="J32" s="14"/>
      <c r="K32" s="14"/>
      <c r="L32" s="14"/>
      <c r="M32" s="14"/>
      <c r="N32" s="1"/>
      <c r="O32" s="1"/>
      <c r="P32" s="1"/>
      <c r="Q32" s="1"/>
    </row>
    <row r="33" spans="1:17">
      <c r="A33" s="15" t="s">
        <v>480</v>
      </c>
      <c r="B33" s="12"/>
      <c r="C33" s="13"/>
      <c r="D33" s="14"/>
      <c r="E33" s="14"/>
      <c r="F33" s="14"/>
      <c r="G33" s="14"/>
      <c r="H33" s="14" t="s">
        <v>176</v>
      </c>
      <c r="I33" s="14" t="s">
        <v>630</v>
      </c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33</v>
      </c>
      <c r="B34" s="12" t="s">
        <v>835</v>
      </c>
      <c r="C34" s="13" t="s">
        <v>623</v>
      </c>
      <c r="D34" s="14">
        <v>528</v>
      </c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514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66" t="s">
        <v>466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66" t="s">
        <v>466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6" t="s">
        <v>469</v>
      </c>
      <c r="B38" s="12"/>
      <c r="C38" s="13"/>
      <c r="D38" s="14"/>
      <c r="E38" s="14"/>
      <c r="F38" s="14"/>
      <c r="G38" s="14"/>
      <c r="H38" s="14" t="s">
        <v>176</v>
      </c>
      <c r="I38" s="14" t="s">
        <v>632</v>
      </c>
      <c r="J38" s="14"/>
      <c r="K38" s="14"/>
      <c r="L38" s="14"/>
      <c r="M38" s="14"/>
      <c r="N38" s="1"/>
      <c r="O38" s="1"/>
      <c r="P38" s="1"/>
      <c r="Q38" s="1"/>
    </row>
    <row r="39" spans="1:17">
      <c r="A39" s="25" t="s">
        <v>28</v>
      </c>
      <c r="B39" s="26"/>
      <c r="C39" s="27"/>
      <c r="D39" s="330">
        <f>SUM(D31:D38)</f>
        <v>902</v>
      </c>
      <c r="E39" s="28"/>
      <c r="F39" s="28"/>
      <c r="G39" s="28"/>
      <c r="H39" s="28"/>
      <c r="I39" s="28"/>
      <c r="J39" s="28">
        <f>SUM(J31:J35)</f>
        <v>0</v>
      </c>
      <c r="K39" s="28"/>
      <c r="L39" s="28"/>
      <c r="M39" s="28">
        <f>SUM(M31:M35)</f>
        <v>0</v>
      </c>
      <c r="N39" s="1"/>
      <c r="O39" s="1"/>
      <c r="P39" s="1"/>
      <c r="Q39" s="1"/>
    </row>
    <row r="40" spans="1:17">
      <c r="A40" s="29" t="s">
        <v>30</v>
      </c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"/>
      <c r="O40" s="1"/>
      <c r="P40" s="1"/>
      <c r="Q40" s="1"/>
    </row>
    <row r="41" spans="1:17">
      <c r="A41" s="11" t="s">
        <v>5</v>
      </c>
      <c r="B41" s="12" t="s">
        <v>952</v>
      </c>
      <c r="C41" s="13" t="s">
        <v>857</v>
      </c>
      <c r="D41" s="14">
        <v>6369</v>
      </c>
      <c r="E41" s="14"/>
      <c r="F41" s="14"/>
      <c r="G41" s="14"/>
      <c r="H41" s="14"/>
      <c r="I41" s="14"/>
      <c r="J41" s="14"/>
      <c r="K41" s="14"/>
      <c r="L41" s="14"/>
      <c r="M41" s="14"/>
      <c r="N41" s="83" t="s">
        <v>186</v>
      </c>
      <c r="O41" s="1"/>
      <c r="P41" s="1"/>
      <c r="Q41" s="1"/>
    </row>
    <row r="42" spans="1:17">
      <c r="A42" s="15" t="s">
        <v>481</v>
      </c>
      <c r="B42" s="12"/>
      <c r="C42" s="13"/>
      <c r="D42" s="14"/>
      <c r="E42" s="14"/>
      <c r="F42" s="14"/>
      <c r="G42" s="14"/>
      <c r="H42" s="14" t="s">
        <v>176</v>
      </c>
      <c r="I42" s="14" t="s">
        <v>633</v>
      </c>
      <c r="J42" s="14"/>
      <c r="K42" s="14"/>
      <c r="L42" s="14"/>
      <c r="M42" s="14"/>
      <c r="N42" s="1"/>
      <c r="O42" s="1"/>
      <c r="P42" s="1"/>
      <c r="Q42" s="1"/>
    </row>
    <row r="43" spans="1:17">
      <c r="A43" s="15" t="s">
        <v>471</v>
      </c>
      <c r="B43" s="12" t="s">
        <v>176</v>
      </c>
      <c r="C43" s="13" t="s">
        <v>747</v>
      </c>
      <c r="D43" s="14">
        <v>374</v>
      </c>
      <c r="E43" s="14"/>
      <c r="F43" s="14"/>
      <c r="G43" s="14"/>
      <c r="H43" s="14" t="s">
        <v>176</v>
      </c>
      <c r="I43" s="14" t="s">
        <v>634</v>
      </c>
      <c r="J43" s="14"/>
      <c r="K43" s="14"/>
      <c r="L43" s="14"/>
      <c r="M43" s="14"/>
      <c r="N43" s="1"/>
      <c r="O43" s="1"/>
      <c r="P43" s="1"/>
      <c r="Q43" s="1"/>
    </row>
    <row r="44" spans="1:17">
      <c r="A44" s="11" t="s">
        <v>467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1" t="s">
        <v>514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66" t="s">
        <v>515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55" t="s">
        <v>961</v>
      </c>
      <c r="B47" s="12" t="s">
        <v>176</v>
      </c>
      <c r="C47" s="13" t="s">
        <v>729</v>
      </c>
      <c r="D47" s="14">
        <v>722</v>
      </c>
      <c r="E47" s="14"/>
      <c r="F47" s="14"/>
      <c r="G47" s="14"/>
      <c r="H47" s="14" t="s">
        <v>176</v>
      </c>
      <c r="I47" s="14" t="s">
        <v>632</v>
      </c>
      <c r="J47" s="14"/>
      <c r="K47" s="14"/>
      <c r="L47" s="14"/>
      <c r="M47" s="14"/>
      <c r="N47" s="1"/>
      <c r="O47" s="1"/>
      <c r="P47" s="1"/>
      <c r="Q47" s="1"/>
    </row>
    <row r="48" spans="1:17">
      <c r="A48" s="33" t="s">
        <v>28</v>
      </c>
      <c r="B48" s="34"/>
      <c r="C48" s="35"/>
      <c r="D48" s="331">
        <f>SUM(D41:D47)</f>
        <v>7465</v>
      </c>
      <c r="E48" s="36"/>
      <c r="F48" s="36"/>
      <c r="G48" s="36"/>
      <c r="H48" s="36"/>
      <c r="I48" s="36"/>
      <c r="J48" s="36">
        <f>SUM(J41:J45)</f>
        <v>0</v>
      </c>
      <c r="K48" s="36"/>
      <c r="L48" s="36"/>
      <c r="M48" s="36">
        <f>SUM(M41:M45)</f>
        <v>0</v>
      </c>
      <c r="N48" s="1"/>
      <c r="O48" s="1"/>
      <c r="P48" s="1"/>
      <c r="Q48" s="1"/>
    </row>
    <row r="49" spans="1:17">
      <c r="A49" s="37" t="s">
        <v>31</v>
      </c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"/>
      <c r="O49" s="1"/>
      <c r="P49" s="1"/>
      <c r="Q49" s="1"/>
    </row>
    <row r="50" spans="1:17">
      <c r="A50" s="11" t="s">
        <v>5</v>
      </c>
      <c r="B50" s="12" t="s">
        <v>864</v>
      </c>
      <c r="C50" s="13" t="s">
        <v>637</v>
      </c>
      <c r="D50" s="14">
        <v>4111</v>
      </c>
      <c r="E50" s="14"/>
      <c r="F50" s="14"/>
      <c r="G50" s="14"/>
      <c r="H50" s="14"/>
      <c r="I50" s="14"/>
      <c r="J50" s="14"/>
      <c r="K50" s="14"/>
      <c r="L50" s="14"/>
      <c r="M50" s="14"/>
      <c r="N50" s="83" t="s">
        <v>186</v>
      </c>
      <c r="O50" s="1"/>
      <c r="P50" s="1"/>
      <c r="Q50" s="1"/>
    </row>
    <row r="51" spans="1:17">
      <c r="A51" s="6" t="s">
        <v>874</v>
      </c>
      <c r="B51" s="13" t="s">
        <v>891</v>
      </c>
      <c r="C51" s="13" t="s">
        <v>857</v>
      </c>
      <c r="D51" s="14">
        <v>5792</v>
      </c>
      <c r="E51" s="14"/>
      <c r="F51" s="14"/>
      <c r="G51" s="14"/>
      <c r="H51" s="14"/>
      <c r="I51" s="14"/>
      <c r="J51" s="14"/>
      <c r="K51" s="14"/>
      <c r="L51" s="14"/>
      <c r="M51" s="14"/>
      <c r="N51" s="83"/>
      <c r="O51" s="1"/>
      <c r="P51" s="1"/>
      <c r="Q51" s="1"/>
    </row>
    <row r="52" spans="1:17">
      <c r="A52" s="6" t="s">
        <v>874</v>
      </c>
      <c r="B52" s="341" t="s">
        <v>873</v>
      </c>
      <c r="C52" s="13" t="s">
        <v>875</v>
      </c>
      <c r="D52" s="14">
        <v>7972</v>
      </c>
      <c r="E52" s="14"/>
      <c r="F52" s="14"/>
      <c r="G52" s="14"/>
      <c r="H52" s="14"/>
      <c r="I52" s="14"/>
      <c r="J52" s="14"/>
      <c r="K52" s="14"/>
      <c r="L52" s="14"/>
      <c r="M52" s="14"/>
      <c r="N52" s="83"/>
      <c r="O52" s="1"/>
      <c r="P52" s="1"/>
      <c r="Q52" s="1"/>
    </row>
    <row r="53" spans="1:17">
      <c r="A53" s="6"/>
      <c r="B53" s="341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83"/>
      <c r="O53" s="1"/>
      <c r="P53" s="1"/>
      <c r="Q53" s="1"/>
    </row>
    <row r="54" spans="1:17">
      <c r="A54" s="55" t="s">
        <v>33</v>
      </c>
      <c r="B54" s="14" t="s">
        <v>864</v>
      </c>
      <c r="C54" s="13" t="s">
        <v>865</v>
      </c>
      <c r="D54" s="14">
        <v>5353</v>
      </c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t="64.5">
      <c r="A55" s="338" t="s">
        <v>890</v>
      </c>
      <c r="B55" s="13" t="s">
        <v>891</v>
      </c>
      <c r="C55" s="13" t="s">
        <v>892</v>
      </c>
      <c r="D55" s="14">
        <v>6251</v>
      </c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t="36.75">
      <c r="A56" s="6" t="s">
        <v>876</v>
      </c>
      <c r="B56" s="341" t="s">
        <v>873</v>
      </c>
      <c r="C56" s="13" t="s">
        <v>877</v>
      </c>
      <c r="D56" s="14">
        <v>8728</v>
      </c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42" t="s">
        <v>38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42" t="s">
        <v>39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43" t="s">
        <v>28</v>
      </c>
      <c r="B59" s="44"/>
      <c r="C59" s="45"/>
      <c r="D59" s="332">
        <f>SUM(D50:D58)</f>
        <v>38207</v>
      </c>
      <c r="E59" s="46"/>
      <c r="F59" s="46"/>
      <c r="G59" s="46">
        <f>SUM(G50:G58)</f>
        <v>0</v>
      </c>
      <c r="H59" s="46"/>
      <c r="I59" s="46"/>
      <c r="J59" s="46">
        <f>SUM(J50:J58)</f>
        <v>0</v>
      </c>
      <c r="K59" s="46"/>
      <c r="L59" s="46"/>
      <c r="M59" s="46">
        <f>SUM(M50:M58)</f>
        <v>0</v>
      </c>
      <c r="N59" s="1"/>
      <c r="O59" s="1"/>
      <c r="P59" s="1"/>
      <c r="Q59" s="1"/>
    </row>
    <row r="60" spans="1:17">
      <c r="A60" s="47" t="s">
        <v>40</v>
      </c>
      <c r="B60" s="48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1"/>
      <c r="O60" s="1"/>
      <c r="P60" s="1"/>
      <c r="Q60" s="1"/>
    </row>
    <row r="61" spans="1:17">
      <c r="A61" s="51" t="s">
        <v>62</v>
      </c>
      <c r="B61" s="12"/>
      <c r="C61" s="13"/>
      <c r="D61" s="14"/>
      <c r="E61" s="14"/>
      <c r="F61" s="14"/>
      <c r="G61" s="14"/>
      <c r="H61" s="6"/>
      <c r="I61" s="14"/>
      <c r="J61" s="14"/>
      <c r="K61" s="14"/>
      <c r="L61" s="14"/>
      <c r="M61" s="14"/>
      <c r="N61" s="83" t="s">
        <v>186</v>
      </c>
      <c r="O61" s="1"/>
      <c r="P61" s="1"/>
      <c r="Q61" s="1"/>
    </row>
    <row r="62" spans="1:17">
      <c r="A62" s="51" t="s">
        <v>63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51" t="s">
        <v>64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36.75">
      <c r="A64" s="51" t="s">
        <v>65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51" t="s">
        <v>61</v>
      </c>
      <c r="B65" s="12"/>
      <c r="C65" s="70"/>
      <c r="D65" s="14"/>
      <c r="E65" s="14"/>
      <c r="F65" s="6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47" t="s">
        <v>28</v>
      </c>
      <c r="B66" s="113"/>
      <c r="C66" s="114"/>
      <c r="D66" s="79">
        <f>SUM(D61:D65)</f>
        <v>0</v>
      </c>
      <c r="E66" s="79"/>
      <c r="F66" s="79"/>
      <c r="G66" s="79">
        <f>SUM(G61:G65)</f>
        <v>0</v>
      </c>
      <c r="H66" s="79"/>
      <c r="I66" s="79"/>
      <c r="J66" s="79"/>
      <c r="K66" s="79"/>
      <c r="L66" s="79"/>
      <c r="M66" s="79">
        <f>SUM(M61:M65)</f>
        <v>0</v>
      </c>
      <c r="N66" s="1"/>
      <c r="O66" s="1"/>
      <c r="P66" s="1"/>
      <c r="Q66" s="1"/>
    </row>
    <row r="67" spans="1:17">
      <c r="A67" s="123" t="s">
        <v>77</v>
      </c>
      <c r="B67" s="124"/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"/>
      <c r="O67" s="1"/>
      <c r="P67" s="1"/>
      <c r="Q67" s="1"/>
    </row>
    <row r="68" spans="1:17" ht="84.75">
      <c r="A68" s="51" t="s">
        <v>78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83" t="s">
        <v>186</v>
      </c>
      <c r="O68" s="1"/>
      <c r="P68" s="1"/>
      <c r="Q68" s="1"/>
    </row>
    <row r="69" spans="1:17" ht="24.75">
      <c r="A69" s="15" t="s">
        <v>47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23" t="s">
        <v>28</v>
      </c>
      <c r="B70" s="124"/>
      <c r="C70" s="125"/>
      <c r="D70" s="126">
        <f>SUM(D68:D69)</f>
        <v>0</v>
      </c>
      <c r="E70" s="126"/>
      <c r="F70" s="126"/>
      <c r="G70" s="126">
        <f>SUM(G68:G69)</f>
        <v>0</v>
      </c>
      <c r="H70" s="126"/>
      <c r="I70" s="126"/>
      <c r="J70" s="126"/>
      <c r="K70" s="126"/>
      <c r="L70" s="126"/>
      <c r="M70" s="126">
        <f>SUM(M68:M69)</f>
        <v>0</v>
      </c>
      <c r="N70" s="1"/>
      <c r="O70" s="1"/>
      <c r="P70" s="1"/>
      <c r="Q70" s="1"/>
    </row>
    <row r="71" spans="1:17">
      <c r="A71" s="115" t="s">
        <v>41</v>
      </c>
      <c r="B71" s="116"/>
      <c r="C71" s="117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"/>
      <c r="O71" s="1"/>
      <c r="P71" s="1"/>
      <c r="Q71" s="1"/>
    </row>
    <row r="72" spans="1:17" ht="36.75">
      <c r="A72" s="15" t="s">
        <v>66</v>
      </c>
      <c r="B72" s="12"/>
      <c r="C72" s="13"/>
      <c r="D72" s="14"/>
      <c r="E72" s="14"/>
      <c r="F72" s="14"/>
      <c r="G72" s="14"/>
      <c r="H72" s="14" t="s">
        <v>620</v>
      </c>
      <c r="I72" s="14" t="s">
        <v>684</v>
      </c>
      <c r="J72" s="14"/>
      <c r="K72" s="14"/>
      <c r="L72" s="14"/>
      <c r="M72" s="14"/>
      <c r="N72" s="83" t="s">
        <v>186</v>
      </c>
      <c r="O72" s="1"/>
      <c r="P72" s="1"/>
      <c r="Q72" s="1"/>
    </row>
    <row r="73" spans="1:17" ht="24.75">
      <c r="A73" s="15" t="s">
        <v>67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8.75">
      <c r="A74" s="15" t="s">
        <v>69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70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>
      <c r="A76" s="15" t="s">
        <v>71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322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24.75">
      <c r="A78" s="15" t="s">
        <v>333</v>
      </c>
      <c r="B78" s="12"/>
      <c r="C78" s="13"/>
      <c r="D78" s="14"/>
      <c r="E78" s="14"/>
      <c r="F78" s="14"/>
      <c r="G78" s="14"/>
      <c r="H78" s="6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19" t="s">
        <v>28</v>
      </c>
      <c r="B79" s="120"/>
      <c r="C79" s="121"/>
      <c r="D79" s="122">
        <f>SUM(D72:D78)</f>
        <v>0</v>
      </c>
      <c r="E79" s="122"/>
      <c r="F79" s="122"/>
      <c r="G79" s="122">
        <f>SUM(G72:G78)</f>
        <v>0</v>
      </c>
      <c r="H79" s="122"/>
      <c r="I79" s="122"/>
      <c r="J79" s="122">
        <f>SUM(J72:J78)</f>
        <v>0</v>
      </c>
      <c r="K79" s="122"/>
      <c r="L79" s="122"/>
      <c r="M79" s="122">
        <f>SUM(M72:M78)</f>
        <v>0</v>
      </c>
      <c r="N79" s="1"/>
      <c r="O79" s="1"/>
      <c r="P79" s="1"/>
      <c r="Q79" s="1"/>
    </row>
    <row r="80" spans="1:17" ht="24.75" customHeight="1">
      <c r="A80" s="149" t="s">
        <v>42</v>
      </c>
      <c r="B80" s="150"/>
      <c r="C80" s="151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"/>
      <c r="O80" s="1"/>
      <c r="P80" s="1"/>
      <c r="Q80" s="1"/>
    </row>
    <row r="81" spans="1:17">
      <c r="A81" s="15" t="s">
        <v>482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83" t="s">
        <v>186</v>
      </c>
      <c r="O81" s="1"/>
      <c r="P81" s="1"/>
      <c r="Q81" s="1"/>
    </row>
    <row r="82" spans="1:17">
      <c r="A82" s="153" t="s">
        <v>28</v>
      </c>
      <c r="B82" s="148"/>
      <c r="C82" s="154"/>
      <c r="D82" s="155">
        <f>SUM(D81:D81)</f>
        <v>0</v>
      </c>
      <c r="E82" s="155"/>
      <c r="F82" s="155"/>
      <c r="G82" s="155">
        <f>SUM(G81:G81)</f>
        <v>0</v>
      </c>
      <c r="H82" s="155"/>
      <c r="I82" s="155"/>
      <c r="J82" s="155">
        <f>SUM(J81:J81)</f>
        <v>0</v>
      </c>
      <c r="K82" s="155"/>
      <c r="L82" s="155"/>
      <c r="M82" s="155">
        <f>SUM(M81:M81)</f>
        <v>0</v>
      </c>
      <c r="N82" s="1"/>
      <c r="O82" s="1"/>
      <c r="P82" s="1"/>
      <c r="Q82" s="1"/>
    </row>
    <row r="83" spans="1:17">
      <c r="A83" s="127" t="s">
        <v>43</v>
      </c>
      <c r="B83" s="128"/>
      <c r="C83" s="129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"/>
      <c r="O83" s="1"/>
      <c r="P83" s="1"/>
      <c r="Q83" s="1"/>
    </row>
    <row r="84" spans="1:17">
      <c r="A84" s="15" t="s">
        <v>44</v>
      </c>
      <c r="B84" s="12"/>
      <c r="C84" s="13"/>
      <c r="D84" s="14"/>
      <c r="E84" s="14"/>
      <c r="F84" s="14"/>
      <c r="G84" s="14"/>
      <c r="H84" s="6"/>
      <c r="I84" s="14"/>
      <c r="J84" s="14"/>
      <c r="K84" s="14"/>
      <c r="L84" s="14"/>
      <c r="M84" s="14"/>
      <c r="N84" s="83" t="s">
        <v>186</v>
      </c>
      <c r="O84" s="1"/>
      <c r="P84" s="1"/>
      <c r="Q84" s="1"/>
    </row>
    <row r="85" spans="1:17">
      <c r="A85" s="15" t="s">
        <v>483</v>
      </c>
      <c r="B85" s="12"/>
      <c r="C85" s="13"/>
      <c r="D85" s="14"/>
      <c r="E85" s="14"/>
      <c r="F85" s="14"/>
      <c r="G85" s="14"/>
      <c r="H85" s="6"/>
      <c r="I85" s="14"/>
      <c r="J85" s="14"/>
      <c r="K85" s="14"/>
      <c r="L85" s="14"/>
      <c r="M85" s="14"/>
      <c r="N85" s="83"/>
      <c r="O85" s="1"/>
      <c r="P85" s="1"/>
      <c r="Q85" s="1"/>
    </row>
    <row r="86" spans="1:17">
      <c r="A86" s="15" t="s">
        <v>484</v>
      </c>
      <c r="B86" s="12"/>
      <c r="C86" s="70"/>
      <c r="D86" s="14"/>
      <c r="E86" s="14"/>
      <c r="F86" s="14"/>
      <c r="G86" s="14"/>
      <c r="H86" s="6"/>
      <c r="I86" s="14"/>
      <c r="J86" s="14"/>
      <c r="K86" s="14"/>
      <c r="L86" s="14"/>
      <c r="M86" s="14"/>
      <c r="N86" s="83"/>
      <c r="O86" s="1"/>
      <c r="P86" s="1"/>
      <c r="Q86" s="1"/>
    </row>
    <row r="87" spans="1:17">
      <c r="A87" s="15" t="s">
        <v>45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>
      <c r="A88" s="15" t="s">
        <v>485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5" customHeight="1">
      <c r="A89" s="15" t="s">
        <v>72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36.75">
      <c r="A90" s="15" t="s">
        <v>73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60.75">
      <c r="A91" s="15" t="s">
        <v>74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37.5" customHeight="1">
      <c r="A92" s="337" t="s">
        <v>939</v>
      </c>
      <c r="B92" s="347" t="s">
        <v>940</v>
      </c>
      <c r="C92" s="13" t="s">
        <v>816</v>
      </c>
      <c r="D92" s="14">
        <v>6793</v>
      </c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2.5" customHeight="1">
      <c r="A93" s="15" t="s">
        <v>46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2.5" customHeight="1">
      <c r="A94" s="15" t="s">
        <v>650</v>
      </c>
      <c r="B94" s="12" t="s">
        <v>844</v>
      </c>
      <c r="C94" s="13" t="s">
        <v>623</v>
      </c>
      <c r="D94" s="14">
        <v>16744</v>
      </c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5" t="s">
        <v>432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>
      <c r="A96" s="127" t="s">
        <v>28</v>
      </c>
      <c r="B96" s="131"/>
      <c r="C96" s="132"/>
      <c r="D96" s="133">
        <f>SUM(D84:D95)</f>
        <v>23537</v>
      </c>
      <c r="E96" s="133"/>
      <c r="F96" s="133"/>
      <c r="G96" s="133">
        <f>SUM(G84:G95)</f>
        <v>0</v>
      </c>
      <c r="H96" s="133"/>
      <c r="I96" s="133"/>
      <c r="J96" s="133">
        <f>SUM(J84:J95)</f>
        <v>0</v>
      </c>
      <c r="K96" s="133"/>
      <c r="L96" s="133"/>
      <c r="M96" s="133">
        <f>SUM(M84:M95)</f>
        <v>0</v>
      </c>
      <c r="N96" s="1"/>
      <c r="O96" s="1"/>
      <c r="P96" s="1"/>
      <c r="Q96" s="1"/>
    </row>
    <row r="97" spans="1:17" ht="30.75" customHeight="1">
      <c r="A97" s="62" t="s">
        <v>48</v>
      </c>
      <c r="B97" s="63"/>
      <c r="C97" s="64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1"/>
      <c r="O97" s="1"/>
      <c r="P97" s="1"/>
      <c r="Q97" s="1"/>
    </row>
    <row r="98" spans="1:17" ht="24.75">
      <c r="A98" s="15" t="s">
        <v>49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83" t="s">
        <v>186</v>
      </c>
      <c r="O98" s="1"/>
      <c r="P98" s="1"/>
      <c r="Q98" s="1"/>
    </row>
    <row r="99" spans="1:17">
      <c r="A99" s="15" t="s">
        <v>486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83"/>
      <c r="O99" s="1"/>
      <c r="P99" s="1"/>
      <c r="Q99" s="1"/>
    </row>
    <row r="100" spans="1:17" ht="24.75">
      <c r="A100" s="15" t="s">
        <v>487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83"/>
      <c r="O100" s="1"/>
      <c r="P100" s="1"/>
      <c r="Q100" s="1"/>
    </row>
    <row r="101" spans="1:17" ht="24.75">
      <c r="A101" s="15" t="s">
        <v>380</v>
      </c>
      <c r="B101" s="7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>
      <c r="A102" s="15" t="s">
        <v>51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24.75">
      <c r="A103" s="15" t="s">
        <v>52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60.75">
      <c r="A104" s="15" t="s">
        <v>323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48.75">
      <c r="A105" s="15" t="s">
        <v>80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>
      <c r="A106" s="15" t="s">
        <v>494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>
      <c r="A107" s="15" t="s">
        <v>493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>
      <c r="A108" s="15" t="s">
        <v>491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24.75">
      <c r="A109" s="15" t="s">
        <v>490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24.75">
      <c r="A110" s="15" t="s">
        <v>496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62.25" customHeight="1">
      <c r="A111" s="15" t="s">
        <v>81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t="48.75">
      <c r="A112" s="15" t="s">
        <v>82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>
      <c r="A113" s="17" t="s">
        <v>28</v>
      </c>
      <c r="B113" s="63"/>
      <c r="C113" s="64"/>
      <c r="D113" s="80">
        <f>SUM(D98:D112)</f>
        <v>0</v>
      </c>
      <c r="E113" s="65"/>
      <c r="F113" s="65"/>
      <c r="G113" s="80">
        <f>SUM(G98:G112)</f>
        <v>0</v>
      </c>
      <c r="H113" s="65"/>
      <c r="I113" s="65"/>
      <c r="J113" s="80">
        <f>SUM(J98:J112)</f>
        <v>0</v>
      </c>
      <c r="K113" s="65"/>
      <c r="L113" s="65"/>
      <c r="M113" s="80">
        <f>SUM(M98:M112)</f>
        <v>0</v>
      </c>
      <c r="N113" s="1"/>
      <c r="O113" s="1"/>
      <c r="P113" s="1"/>
      <c r="Q113" s="1"/>
    </row>
    <row r="114" spans="1:17" ht="45.75" customHeight="1">
      <c r="A114" s="66" t="s">
        <v>58</v>
      </c>
      <c r="B114" s="366" t="s">
        <v>84</v>
      </c>
      <c r="C114" s="367"/>
      <c r="D114" s="368"/>
      <c r="E114" s="360" t="s">
        <v>85</v>
      </c>
      <c r="F114" s="361"/>
      <c r="G114" s="362"/>
      <c r="H114" s="360" t="s">
        <v>86</v>
      </c>
      <c r="I114" s="361"/>
      <c r="J114" s="362"/>
      <c r="K114" s="360" t="s">
        <v>87</v>
      </c>
      <c r="L114" s="361"/>
      <c r="M114" s="362"/>
      <c r="N114" s="1"/>
      <c r="O114" s="1"/>
      <c r="P114" s="1"/>
      <c r="Q114" s="1"/>
    </row>
    <row r="115" spans="1:17" ht="24.75">
      <c r="A115" s="67" t="s">
        <v>59</v>
      </c>
      <c r="B115" s="363">
        <f>D113+D96+D82+D79+D70+D66+D59+D48+D39+D29</f>
        <v>73075</v>
      </c>
      <c r="C115" s="364"/>
      <c r="D115" s="365"/>
      <c r="E115" s="363">
        <f>G113+G96+G82+G79+G70+G66+G59+G48+G39+G29</f>
        <v>0</v>
      </c>
      <c r="F115" s="364"/>
      <c r="G115" s="365"/>
      <c r="H115" s="363">
        <f>J113+J96+J82+J79+J70+J66+J59+J48+J39+J29</f>
        <v>0</v>
      </c>
      <c r="I115" s="364"/>
      <c r="J115" s="365"/>
      <c r="K115" s="363">
        <f>M113+M96+M82+M79+M70+M66+M59+M48+M39+M29</f>
        <v>0</v>
      </c>
      <c r="L115" s="364"/>
      <c r="M115" s="365"/>
      <c r="N115" s="83" t="s">
        <v>186</v>
      </c>
      <c r="O115" s="1"/>
      <c r="P115" s="1"/>
      <c r="Q115" s="1"/>
    </row>
    <row r="116" spans="1:17" ht="42" customHeight="1" thickBot="1">
      <c r="A116" s="41" t="s">
        <v>60</v>
      </c>
      <c r="B116" s="357"/>
      <c r="C116" s="358"/>
      <c r="D116" s="358"/>
      <c r="E116" s="358"/>
      <c r="F116" s="358"/>
      <c r="G116" s="358"/>
      <c r="H116" s="358"/>
      <c r="I116" s="358"/>
      <c r="J116" s="358"/>
      <c r="K116" s="359"/>
      <c r="L116" s="76"/>
      <c r="M116" s="85">
        <f>K115+H115+E115+B115</f>
        <v>73075</v>
      </c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83" t="s">
        <v>186</v>
      </c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83" t="s">
        <v>186</v>
      </c>
      <c r="O118" s="1"/>
      <c r="P118" s="1"/>
      <c r="Q118" s="1"/>
    </row>
    <row r="119" spans="1:17">
      <c r="A119" s="175" t="s">
        <v>336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N131" s="1"/>
      <c r="O131" s="1"/>
      <c r="P131" s="1"/>
      <c r="Q131" s="1"/>
    </row>
    <row r="132" spans="1:17">
      <c r="N132" s="1"/>
      <c r="O132" s="1"/>
      <c r="P132" s="1"/>
      <c r="Q132" s="1"/>
    </row>
  </sheetData>
  <autoFilter ref="A16:O119"/>
  <mergeCells count="27">
    <mergeCell ref="A13:F13"/>
    <mergeCell ref="A14:F14"/>
    <mergeCell ref="B116:K116"/>
    <mergeCell ref="E114:G114"/>
    <mergeCell ref="H114:J114"/>
    <mergeCell ref="K114:M114"/>
    <mergeCell ref="B115:D115"/>
    <mergeCell ref="E115:G115"/>
    <mergeCell ref="H115:J115"/>
    <mergeCell ref="K115:M115"/>
    <mergeCell ref="B114:D114"/>
    <mergeCell ref="A1:M1"/>
    <mergeCell ref="A2:M2"/>
    <mergeCell ref="A17:A18"/>
    <mergeCell ref="B17:D17"/>
    <mergeCell ref="H17:J17"/>
    <mergeCell ref="E17:G17"/>
    <mergeCell ref="K17:M17"/>
    <mergeCell ref="A4:E4"/>
    <mergeCell ref="A12:F12"/>
    <mergeCell ref="A5:F5"/>
    <mergeCell ref="A6:F6"/>
    <mergeCell ref="A7:F7"/>
    <mergeCell ref="A8:F8"/>
    <mergeCell ref="A9:F9"/>
    <mergeCell ref="A10:F10"/>
    <mergeCell ref="A11:F11"/>
  </mergeCells>
  <pageMargins left="0.59055118110236227" right="0.15748031496062992" top="0.15748031496062992" bottom="0.15748031496062992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3"/>
  <sheetViews>
    <sheetView topLeftCell="A12" workbookViewId="0">
      <selection activeCell="D24" sqref="D24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99</v>
      </c>
      <c r="B4" s="356"/>
      <c r="C4" s="356"/>
      <c r="D4" s="356"/>
      <c r="E4" s="356"/>
      <c r="F4" s="356"/>
      <c r="G4" s="90"/>
      <c r="H4" s="89"/>
      <c r="I4" s="89"/>
      <c r="J4" s="89"/>
      <c r="K4" s="89"/>
      <c r="L4" s="89"/>
      <c r="M4" s="89"/>
      <c r="N4" s="78"/>
      <c r="O4" s="78"/>
      <c r="P4" s="78"/>
      <c r="Q4" s="78"/>
    </row>
    <row r="5" spans="1:17">
      <c r="A5" s="356" t="s">
        <v>209</v>
      </c>
      <c r="B5" s="356"/>
      <c r="C5" s="356"/>
      <c r="D5" s="356"/>
      <c r="E5" s="356"/>
      <c r="F5" s="356"/>
      <c r="G5" s="90">
        <v>991.6</v>
      </c>
      <c r="H5" s="89"/>
      <c r="I5" s="89"/>
      <c r="J5" s="89"/>
      <c r="K5" s="89"/>
      <c r="L5" s="89"/>
      <c r="M5" s="89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3365.6</v>
      </c>
      <c r="H6" s="89"/>
      <c r="I6" s="89"/>
      <c r="J6" s="89"/>
      <c r="K6" s="89"/>
      <c r="L6" s="89"/>
      <c r="M6" s="89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208</v>
      </c>
      <c r="H7" s="89"/>
      <c r="I7" s="89"/>
      <c r="J7" s="89"/>
      <c r="K7" s="89"/>
      <c r="L7" s="89"/>
      <c r="M7" s="89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1973</v>
      </c>
      <c r="H8" s="89"/>
      <c r="I8" s="89"/>
      <c r="J8" s="89"/>
      <c r="K8" s="89"/>
      <c r="L8" s="89"/>
      <c r="M8" s="89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89"/>
      <c r="I9" s="89"/>
      <c r="J9" s="89"/>
      <c r="K9" s="89"/>
      <c r="L9" s="89"/>
      <c r="M9" s="89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89"/>
      <c r="J10" s="89"/>
      <c r="K10" s="89"/>
      <c r="L10" s="89"/>
      <c r="M10" s="89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89"/>
      <c r="J11" s="89"/>
      <c r="K11" s="89"/>
      <c r="L11" s="89"/>
      <c r="M11" s="89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0"/>
      <c r="H12" s="188"/>
      <c r="I12" s="89"/>
      <c r="J12" s="89"/>
      <c r="K12" s="89"/>
      <c r="L12" s="89"/>
      <c r="M12" s="89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89"/>
      <c r="I13" s="89"/>
      <c r="J13" s="89"/>
      <c r="K13" s="89"/>
      <c r="L13" s="89"/>
      <c r="M13" s="89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89"/>
      <c r="I14" s="89"/>
      <c r="J14" s="89"/>
      <c r="K14" s="89"/>
      <c r="L14" s="89"/>
      <c r="M14" s="89"/>
      <c r="N14" s="78"/>
      <c r="O14" s="78"/>
      <c r="P14" s="78"/>
      <c r="Q14" s="78"/>
    </row>
    <row r="15" spans="1:17">
      <c r="A15" s="107" t="s">
        <v>305</v>
      </c>
      <c r="B15" s="107"/>
      <c r="C15" s="107"/>
      <c r="D15" s="107"/>
      <c r="E15" s="107"/>
      <c r="F15" s="107"/>
      <c r="G15" s="92"/>
      <c r="H15" s="106"/>
      <c r="I15" s="106"/>
      <c r="J15" s="106"/>
      <c r="K15" s="106"/>
      <c r="L15" s="106"/>
      <c r="M15" s="106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341" t="s">
        <v>953</v>
      </c>
      <c r="C20" s="13" t="s">
        <v>737</v>
      </c>
      <c r="D20" s="14">
        <v>4008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481</v>
      </c>
      <c r="B21" s="12"/>
      <c r="C21" s="13"/>
      <c r="D21" s="14"/>
      <c r="E21" s="14"/>
      <c r="F21" s="14"/>
      <c r="G21" s="14"/>
      <c r="H21" s="14" t="s">
        <v>176</v>
      </c>
      <c r="I21" s="13" t="s">
        <v>465</v>
      </c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480</v>
      </c>
      <c r="B22" s="12"/>
      <c r="C22" s="13"/>
      <c r="D22" s="14"/>
      <c r="E22" s="14"/>
      <c r="F22" s="14"/>
      <c r="G22" s="14"/>
      <c r="H22" s="14" t="s">
        <v>176</v>
      </c>
      <c r="I22" s="13" t="s">
        <v>505</v>
      </c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341" t="s">
        <v>953</v>
      </c>
      <c r="C23" s="13" t="s">
        <v>623</v>
      </c>
      <c r="D23" s="14">
        <v>771</v>
      </c>
      <c r="E23" s="14"/>
      <c r="F23" s="14"/>
      <c r="G23" s="14"/>
      <c r="H23" s="14"/>
      <c r="I23" s="13"/>
      <c r="J23" s="14"/>
      <c r="K23" s="14"/>
      <c r="L23" s="14"/>
      <c r="M23" s="14"/>
      <c r="N23" s="1"/>
      <c r="O23" s="1"/>
      <c r="P23" s="1"/>
      <c r="Q23" s="1"/>
    </row>
    <row r="24" spans="1:17" ht="24.75">
      <c r="A24" s="286" t="s">
        <v>554</v>
      </c>
      <c r="B24" s="12"/>
      <c r="C24" s="13"/>
      <c r="D24" s="14"/>
      <c r="E24" s="14"/>
      <c r="F24" s="14"/>
      <c r="G24" s="14"/>
      <c r="H24" s="14"/>
      <c r="I24" s="13"/>
      <c r="J24" s="14"/>
      <c r="K24" s="14"/>
      <c r="L24" s="14"/>
      <c r="M24" s="14"/>
      <c r="N24" s="1"/>
      <c r="O24" s="1"/>
      <c r="P24" s="1"/>
      <c r="Q24" s="1"/>
    </row>
    <row r="25" spans="1:17">
      <c r="A25" s="15" t="s">
        <v>552</v>
      </c>
      <c r="B25" s="12"/>
      <c r="C25" s="13"/>
      <c r="D25" s="14"/>
      <c r="E25" s="14"/>
      <c r="F25" s="14"/>
      <c r="G25" s="14"/>
      <c r="H25" s="14" t="s">
        <v>625</v>
      </c>
      <c r="I25" s="13" t="s">
        <v>489</v>
      </c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409</v>
      </c>
      <c r="B26" s="12"/>
      <c r="C26" s="13"/>
      <c r="D26" s="14"/>
      <c r="E26" s="14"/>
      <c r="F26" s="14"/>
      <c r="G26" s="14"/>
      <c r="H26" s="14"/>
      <c r="I26" s="13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550</v>
      </c>
      <c r="B27" s="12"/>
      <c r="C27" s="13"/>
      <c r="D27" s="14"/>
      <c r="E27" s="14"/>
      <c r="F27" s="14"/>
      <c r="G27" s="14"/>
      <c r="H27" s="14"/>
      <c r="I27" s="13"/>
      <c r="J27" s="14"/>
      <c r="K27" s="14"/>
      <c r="L27" s="14"/>
      <c r="M27" s="14"/>
      <c r="N27" s="1"/>
      <c r="O27" s="1"/>
      <c r="P27" s="1"/>
      <c r="Q27" s="1"/>
    </row>
    <row r="28" spans="1:17">
      <c r="A28" s="16" t="s">
        <v>469</v>
      </c>
      <c r="B28" s="12"/>
      <c r="C28" s="13"/>
      <c r="D28" s="14"/>
      <c r="E28" s="14"/>
      <c r="F28" s="14"/>
      <c r="G28" s="14"/>
      <c r="H28" s="14" t="s">
        <v>176</v>
      </c>
      <c r="I28" s="13" t="s">
        <v>468</v>
      </c>
      <c r="J28" s="14"/>
      <c r="K28" s="14"/>
      <c r="L28" s="14"/>
      <c r="M28" s="14"/>
      <c r="N28" s="1"/>
      <c r="O28" s="1"/>
      <c r="P28" s="1"/>
      <c r="Q28" s="1"/>
    </row>
    <row r="29" spans="1:17">
      <c r="A29" s="16" t="s">
        <v>499</v>
      </c>
      <c r="B29" s="12"/>
      <c r="C29" s="13"/>
      <c r="D29" s="14"/>
      <c r="E29" s="14"/>
      <c r="F29" s="14"/>
      <c r="G29" s="14"/>
      <c r="H29" s="14" t="s">
        <v>176</v>
      </c>
      <c r="I29" s="13" t="s">
        <v>553</v>
      </c>
      <c r="J29" s="14"/>
      <c r="K29" s="14"/>
      <c r="L29" s="14"/>
      <c r="M29" s="14"/>
      <c r="N29" s="1"/>
      <c r="O29" s="1"/>
      <c r="P29" s="1"/>
      <c r="Q29" s="1"/>
    </row>
    <row r="30" spans="1:17" ht="36.75">
      <c r="A30" s="16" t="s">
        <v>671</v>
      </c>
      <c r="B30" s="12" t="s">
        <v>622</v>
      </c>
      <c r="C30" s="13" t="s">
        <v>623</v>
      </c>
      <c r="D30" s="14">
        <v>14745</v>
      </c>
      <c r="E30" s="14"/>
      <c r="F30" s="14"/>
      <c r="G30" s="14"/>
      <c r="H30" s="14"/>
      <c r="I30" s="13"/>
      <c r="J30" s="14"/>
      <c r="K30" s="14"/>
      <c r="L30" s="14"/>
      <c r="M30" s="14"/>
      <c r="N30" s="1"/>
      <c r="O30" s="1"/>
      <c r="P30" s="1"/>
      <c r="Q30" s="1"/>
    </row>
    <row r="31" spans="1:17">
      <c r="A31" s="17" t="s">
        <v>28</v>
      </c>
      <c r="B31" s="18"/>
      <c r="C31" s="19"/>
      <c r="D31" s="10">
        <f>SUM(D20:D30)</f>
        <v>19524</v>
      </c>
      <c r="E31" s="20"/>
      <c r="F31" s="20"/>
      <c r="G31" s="20">
        <f>SUM(G20:G30)</f>
        <v>0</v>
      </c>
      <c r="H31" s="20"/>
      <c r="I31" s="19"/>
      <c r="J31" s="10">
        <f>SUM(J20:J30)</f>
        <v>0</v>
      </c>
      <c r="K31" s="20"/>
      <c r="L31" s="20"/>
      <c r="M31" s="10">
        <f>SUM(M20:M30)</f>
        <v>0</v>
      </c>
      <c r="N31" s="1"/>
      <c r="O31" s="1"/>
      <c r="P31" s="1"/>
      <c r="Q31" s="1"/>
    </row>
    <row r="32" spans="1:17">
      <c r="A32" s="21" t="s">
        <v>29</v>
      </c>
      <c r="B32" s="22"/>
      <c r="C32" s="23"/>
      <c r="D32" s="24"/>
      <c r="E32" s="24"/>
      <c r="F32" s="24"/>
      <c r="G32" s="24"/>
      <c r="H32" s="24"/>
      <c r="I32" s="23"/>
      <c r="J32" s="24"/>
      <c r="K32" s="24"/>
      <c r="L32" s="24"/>
      <c r="M32" s="24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3"/>
      <c r="J33" s="14"/>
      <c r="K33" s="14"/>
      <c r="L33" s="14"/>
      <c r="M33" s="14"/>
      <c r="N33" s="1"/>
      <c r="O33" s="1"/>
      <c r="P33" s="1"/>
      <c r="Q33" s="1"/>
    </row>
    <row r="34" spans="1:17">
      <c r="A34" s="15" t="s">
        <v>480</v>
      </c>
      <c r="B34" s="12"/>
      <c r="C34" s="13"/>
      <c r="D34" s="14"/>
      <c r="E34" s="14"/>
      <c r="F34" s="14"/>
      <c r="G34" s="14"/>
      <c r="H34" s="14" t="s">
        <v>176</v>
      </c>
      <c r="I34" s="13" t="s">
        <v>505</v>
      </c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3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3"/>
      <c r="J36" s="14"/>
      <c r="K36" s="14"/>
      <c r="L36" s="14"/>
      <c r="M36" s="14"/>
      <c r="N36" s="1"/>
      <c r="O36" s="1"/>
      <c r="P36" s="1"/>
      <c r="Q36" s="1"/>
    </row>
    <row r="37" spans="1:17">
      <c r="A37" s="11" t="s">
        <v>409</v>
      </c>
      <c r="B37" s="12"/>
      <c r="C37" s="13"/>
      <c r="D37" s="14"/>
      <c r="E37" s="14"/>
      <c r="F37" s="14"/>
      <c r="G37" s="14"/>
      <c r="H37" s="14"/>
      <c r="I37" s="13"/>
      <c r="J37" s="14"/>
      <c r="K37" s="14"/>
      <c r="L37" s="14"/>
      <c r="M37" s="14"/>
      <c r="N37" s="1"/>
      <c r="O37" s="1"/>
      <c r="P37" s="1"/>
      <c r="Q37" s="1"/>
    </row>
    <row r="38" spans="1:17">
      <c r="A38" s="11" t="s">
        <v>550</v>
      </c>
      <c r="B38" s="12"/>
      <c r="C38" s="13"/>
      <c r="D38" s="14"/>
      <c r="E38" s="14"/>
      <c r="F38" s="14"/>
      <c r="G38" s="14"/>
      <c r="H38" s="14"/>
      <c r="I38" s="13"/>
      <c r="J38" s="14"/>
      <c r="K38" s="14"/>
      <c r="L38" s="14"/>
      <c r="M38" s="14"/>
      <c r="N38" s="1"/>
      <c r="O38" s="1"/>
      <c r="P38" s="1"/>
      <c r="Q38" s="1"/>
    </row>
    <row r="39" spans="1:17">
      <c r="A39" s="16" t="s">
        <v>469</v>
      </c>
      <c r="B39" s="12"/>
      <c r="C39" s="13"/>
      <c r="D39" s="14"/>
      <c r="E39" s="14"/>
      <c r="F39" s="14"/>
      <c r="G39" s="14"/>
      <c r="H39" s="14" t="s">
        <v>176</v>
      </c>
      <c r="I39" s="13" t="s">
        <v>479</v>
      </c>
      <c r="J39" s="14"/>
      <c r="K39" s="14"/>
      <c r="L39" s="14"/>
      <c r="M39" s="14"/>
      <c r="N39" s="1"/>
      <c r="O39" s="1"/>
      <c r="P39" s="1"/>
      <c r="Q39" s="1"/>
    </row>
    <row r="40" spans="1:17">
      <c r="A40" s="25" t="s">
        <v>28</v>
      </c>
      <c r="B40" s="26"/>
      <c r="C40" s="27"/>
      <c r="D40" s="28">
        <f>SUM(D33:D39)</f>
        <v>0</v>
      </c>
      <c r="E40" s="28"/>
      <c r="F40" s="28"/>
      <c r="G40" s="28">
        <f>SUM(G33:G39)</f>
        <v>0</v>
      </c>
      <c r="H40" s="28"/>
      <c r="I40" s="27"/>
      <c r="J40" s="28">
        <f>SUM(J33:J39)</f>
        <v>0</v>
      </c>
      <c r="K40" s="28"/>
      <c r="L40" s="28"/>
      <c r="M40" s="28">
        <f>SUM(M33:M39)</f>
        <v>0</v>
      </c>
      <c r="N40" s="1"/>
      <c r="O40" s="1"/>
      <c r="P40" s="1"/>
      <c r="Q40" s="1"/>
    </row>
    <row r="41" spans="1:17">
      <c r="A41" s="29" t="s">
        <v>30</v>
      </c>
      <c r="B41" s="30"/>
      <c r="C41" s="31"/>
      <c r="D41" s="32"/>
      <c r="E41" s="32"/>
      <c r="F41" s="32"/>
      <c r="G41" s="32"/>
      <c r="H41" s="32"/>
      <c r="I41" s="31"/>
      <c r="J41" s="32"/>
      <c r="K41" s="32"/>
      <c r="L41" s="32"/>
      <c r="M41" s="32"/>
      <c r="N41" s="1"/>
      <c r="O41" s="1"/>
      <c r="P41" s="1"/>
      <c r="Q41" s="1"/>
    </row>
    <row r="42" spans="1:17">
      <c r="A42" s="11" t="s">
        <v>5</v>
      </c>
      <c r="B42" s="12"/>
      <c r="C42" s="13"/>
      <c r="D42" s="14"/>
      <c r="E42" s="14"/>
      <c r="F42" s="14"/>
      <c r="G42" s="14"/>
      <c r="H42" s="14"/>
      <c r="I42" s="13"/>
      <c r="J42" s="14"/>
      <c r="K42" s="14"/>
      <c r="L42" s="14"/>
      <c r="M42" s="14"/>
      <c r="N42" s="1"/>
      <c r="O42" s="1"/>
      <c r="P42" s="1"/>
      <c r="Q42" s="1"/>
    </row>
    <row r="43" spans="1:17">
      <c r="A43" s="15" t="s">
        <v>480</v>
      </c>
      <c r="B43" s="12"/>
      <c r="C43" s="13"/>
      <c r="D43" s="14"/>
      <c r="E43" s="14"/>
      <c r="F43" s="14"/>
      <c r="G43" s="14"/>
      <c r="H43" s="14" t="s">
        <v>176</v>
      </c>
      <c r="I43" s="13" t="s">
        <v>465</v>
      </c>
      <c r="J43" s="14"/>
      <c r="K43" s="14"/>
      <c r="L43" s="14"/>
      <c r="M43" s="14"/>
      <c r="N43" s="1"/>
      <c r="O43" s="1"/>
      <c r="P43" s="1"/>
      <c r="Q43" s="1"/>
    </row>
    <row r="44" spans="1:17">
      <c r="A44" s="11" t="s">
        <v>16</v>
      </c>
      <c r="B44" s="12"/>
      <c r="C44" s="13"/>
      <c r="D44" s="14"/>
      <c r="E44" s="14"/>
      <c r="F44" s="14"/>
      <c r="G44" s="14"/>
      <c r="H44" s="14"/>
      <c r="I44" s="13"/>
      <c r="J44" s="14"/>
      <c r="K44" s="14"/>
      <c r="L44" s="14"/>
      <c r="M44" s="14"/>
      <c r="N44" s="1"/>
      <c r="O44" s="1"/>
      <c r="P44" s="1"/>
      <c r="Q44" s="1"/>
    </row>
    <row r="45" spans="1:17">
      <c r="A45" s="11" t="s">
        <v>23</v>
      </c>
      <c r="B45" s="12"/>
      <c r="C45" s="13"/>
      <c r="D45" s="14"/>
      <c r="E45" s="14"/>
      <c r="F45" s="14"/>
      <c r="G45" s="14"/>
      <c r="H45" s="14"/>
      <c r="I45" s="13"/>
      <c r="J45" s="14"/>
      <c r="K45" s="14"/>
      <c r="L45" s="14"/>
      <c r="M45" s="14"/>
      <c r="N45" s="1"/>
      <c r="O45" s="1"/>
      <c r="P45" s="1"/>
      <c r="Q45" s="1"/>
    </row>
    <row r="46" spans="1:17">
      <c r="A46" s="11" t="s">
        <v>515</v>
      </c>
      <c r="B46" s="12"/>
      <c r="C46" s="13"/>
      <c r="D46" s="14"/>
      <c r="E46" s="14"/>
      <c r="F46" s="14"/>
      <c r="G46" s="14"/>
      <c r="H46" s="14"/>
      <c r="I46" s="13"/>
      <c r="J46" s="14"/>
      <c r="K46" s="14"/>
      <c r="L46" s="14"/>
      <c r="M46" s="14"/>
      <c r="N46" s="1"/>
      <c r="O46" s="1"/>
      <c r="P46" s="1"/>
      <c r="Q46" s="1"/>
    </row>
    <row r="47" spans="1:17">
      <c r="A47" s="16" t="s">
        <v>469</v>
      </c>
      <c r="B47" s="12"/>
      <c r="C47" s="13"/>
      <c r="D47" s="14"/>
      <c r="E47" s="14"/>
      <c r="F47" s="14"/>
      <c r="G47" s="14"/>
      <c r="H47" s="14" t="s">
        <v>176</v>
      </c>
      <c r="I47" s="13" t="s">
        <v>468</v>
      </c>
      <c r="J47" s="14"/>
      <c r="K47" s="14"/>
      <c r="L47" s="14"/>
      <c r="M47" s="14"/>
      <c r="N47" s="1"/>
      <c r="O47" s="1"/>
      <c r="P47" s="1"/>
      <c r="Q47" s="1"/>
    </row>
    <row r="48" spans="1:17">
      <c r="A48" s="33" t="s">
        <v>28</v>
      </c>
      <c r="B48" s="34"/>
      <c r="C48" s="35"/>
      <c r="D48" s="36">
        <f>SUM(D42:D47)</f>
        <v>0</v>
      </c>
      <c r="E48" s="36"/>
      <c r="F48" s="36"/>
      <c r="G48" s="36">
        <f>SUM(G42:G47)</f>
        <v>0</v>
      </c>
      <c r="H48" s="36"/>
      <c r="I48" s="36"/>
      <c r="J48" s="36">
        <f>SUM(J42:J47)</f>
        <v>0</v>
      </c>
      <c r="K48" s="36"/>
      <c r="L48" s="36"/>
      <c r="M48" s="36">
        <f>SUM(M42:M47)</f>
        <v>0</v>
      </c>
      <c r="N48" s="1"/>
      <c r="O48" s="1"/>
      <c r="P48" s="1"/>
      <c r="Q48" s="1"/>
    </row>
    <row r="49" spans="1:17">
      <c r="A49" s="37" t="s">
        <v>31</v>
      </c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"/>
      <c r="O49" s="1"/>
      <c r="P49" s="1"/>
      <c r="Q49" s="1"/>
    </row>
    <row r="50" spans="1:17">
      <c r="A50" s="11" t="s">
        <v>5</v>
      </c>
      <c r="B50" s="12" t="s">
        <v>837</v>
      </c>
      <c r="C50" s="13" t="s">
        <v>838</v>
      </c>
      <c r="D50" s="14">
        <v>3700</v>
      </c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1" t="s">
        <v>33</v>
      </c>
      <c r="B51" s="12" t="s">
        <v>837</v>
      </c>
      <c r="C51" s="13" t="s">
        <v>635</v>
      </c>
      <c r="D51" s="14">
        <v>3084</v>
      </c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3" t="s">
        <v>28</v>
      </c>
      <c r="B52" s="44"/>
      <c r="C52" s="45"/>
      <c r="D52" s="46">
        <f>SUM(D50:D51)</f>
        <v>6784</v>
      </c>
      <c r="E52" s="46"/>
      <c r="F52" s="46"/>
      <c r="G52" s="46">
        <f>SUM(G50:G51)</f>
        <v>0</v>
      </c>
      <c r="H52" s="46"/>
      <c r="I52" s="46"/>
      <c r="J52" s="46">
        <f>SUM(J50:J51)</f>
        <v>0</v>
      </c>
      <c r="K52" s="46"/>
      <c r="L52" s="46"/>
      <c r="M52" s="46">
        <f>SUM(M50:M51)</f>
        <v>0</v>
      </c>
      <c r="N52" s="1"/>
      <c r="O52" s="1"/>
      <c r="P52" s="1"/>
      <c r="Q52" s="1"/>
    </row>
    <row r="53" spans="1:17">
      <c r="A53" s="47" t="s">
        <v>40</v>
      </c>
      <c r="B53" s="48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1"/>
      <c r="O53" s="1"/>
      <c r="P53" s="1"/>
      <c r="Q53" s="1"/>
    </row>
    <row r="54" spans="1:17" ht="24.75">
      <c r="A54" s="51" t="s">
        <v>62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t="24" customHeight="1">
      <c r="A55" s="51" t="s">
        <v>63</v>
      </c>
      <c r="B55" s="12"/>
      <c r="C55" s="13"/>
      <c r="D55" s="14"/>
      <c r="E55" s="14" t="s">
        <v>620</v>
      </c>
      <c r="F55" s="14" t="s">
        <v>694</v>
      </c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t="36.75">
      <c r="A56" s="51" t="s">
        <v>64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83" t="s">
        <v>186</v>
      </c>
      <c r="O56" s="1"/>
      <c r="P56" s="1"/>
      <c r="Q56" s="1"/>
    </row>
    <row r="57" spans="1:17" ht="59.25" customHeight="1">
      <c r="A57" s="51" t="s">
        <v>65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51" t="s">
        <v>61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47" t="s">
        <v>28</v>
      </c>
      <c r="B59" s="113"/>
      <c r="C59" s="114"/>
      <c r="D59" s="79">
        <f>SUM(D54:D58)</f>
        <v>0</v>
      </c>
      <c r="E59" s="79"/>
      <c r="F59" s="79"/>
      <c r="G59" s="79">
        <f>SUM(G54:G58)</f>
        <v>0</v>
      </c>
      <c r="H59" s="79"/>
      <c r="I59" s="79"/>
      <c r="J59" s="79">
        <f>SUM(J54:J58)</f>
        <v>0</v>
      </c>
      <c r="K59" s="79"/>
      <c r="L59" s="79"/>
      <c r="M59" s="79">
        <f>SUM(M54:M58)</f>
        <v>0</v>
      </c>
      <c r="N59" s="1"/>
      <c r="O59" s="1"/>
      <c r="P59" s="1"/>
      <c r="Q59" s="1"/>
    </row>
    <row r="60" spans="1:17">
      <c r="A60" s="123" t="s">
        <v>77</v>
      </c>
      <c r="B60" s="124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"/>
      <c r="O60" s="1"/>
      <c r="P60" s="1"/>
      <c r="Q60" s="1"/>
    </row>
    <row r="61" spans="1:17" ht="84.75">
      <c r="A61" s="51" t="s">
        <v>78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</row>
    <row r="62" spans="1:17" ht="24.75">
      <c r="A62" s="15" t="s">
        <v>47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23" t="s">
        <v>28</v>
      </c>
      <c r="B63" s="124"/>
      <c r="C63" s="125"/>
      <c r="D63" s="126">
        <f>SUM(D61:D62)</f>
        <v>0</v>
      </c>
      <c r="E63" s="126"/>
      <c r="F63" s="126"/>
      <c r="G63" s="126">
        <f>SUM(G61:G62)</f>
        <v>0</v>
      </c>
      <c r="H63" s="126"/>
      <c r="I63" s="126"/>
      <c r="J63" s="126">
        <f>SUM(J61:J62)</f>
        <v>0</v>
      </c>
      <c r="K63" s="126"/>
      <c r="L63" s="126"/>
      <c r="M63" s="126">
        <f>SUM(M61:M62)</f>
        <v>0</v>
      </c>
      <c r="N63" s="83" t="s">
        <v>186</v>
      </c>
      <c r="O63" s="1"/>
      <c r="P63" s="1"/>
      <c r="Q63" s="1"/>
    </row>
    <row r="64" spans="1:17">
      <c r="A64" s="115" t="s">
        <v>41</v>
      </c>
      <c r="B64" s="116"/>
      <c r="C64" s="117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"/>
      <c r="O64" s="1"/>
      <c r="P64" s="1"/>
      <c r="Q64" s="1"/>
    </row>
    <row r="65" spans="1:17" ht="48.75">
      <c r="A65" s="15" t="s">
        <v>66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24.75">
      <c r="A66" s="15" t="s">
        <v>67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t="60.75">
      <c r="A67" s="15" t="s">
        <v>69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83" t="s">
        <v>186</v>
      </c>
      <c r="O67" s="1"/>
      <c r="P67" s="1"/>
      <c r="Q67" s="1"/>
    </row>
    <row r="68" spans="1:17">
      <c r="A68" s="15" t="s">
        <v>343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t="36.75">
      <c r="A69" s="15" t="s">
        <v>71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" t="s">
        <v>322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19" t="s">
        <v>28</v>
      </c>
      <c r="B71" s="120"/>
      <c r="C71" s="121"/>
      <c r="D71" s="122">
        <f>SUM(D65:D70)</f>
        <v>0</v>
      </c>
      <c r="E71" s="122"/>
      <c r="F71" s="122"/>
      <c r="G71" s="122">
        <f>SUM(G65:G70)</f>
        <v>0</v>
      </c>
      <c r="H71" s="122"/>
      <c r="I71" s="122"/>
      <c r="J71" s="122">
        <f>SUM(J65:J70)</f>
        <v>0</v>
      </c>
      <c r="K71" s="122"/>
      <c r="L71" s="122"/>
      <c r="M71" s="122">
        <f>SUM(M65:M70)</f>
        <v>0</v>
      </c>
      <c r="N71" s="1"/>
      <c r="O71" s="1"/>
      <c r="P71" s="1"/>
      <c r="Q71" s="1"/>
    </row>
    <row r="72" spans="1:17" ht="15.75" customHeight="1">
      <c r="A72" s="149" t="s">
        <v>42</v>
      </c>
      <c r="B72" s="150"/>
      <c r="C72" s="151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"/>
      <c r="O72" s="1"/>
      <c r="P72" s="1"/>
      <c r="Q72" s="1"/>
    </row>
    <row r="73" spans="1:17" ht="36.75">
      <c r="A73" s="15" t="s">
        <v>341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708</v>
      </c>
      <c r="B74" s="12" t="s">
        <v>818</v>
      </c>
      <c r="C74" s="70" t="s">
        <v>819</v>
      </c>
      <c r="D74" s="333">
        <v>103151</v>
      </c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3" t="s">
        <v>28</v>
      </c>
      <c r="B75" s="148"/>
      <c r="C75" s="154"/>
      <c r="D75" s="155">
        <f>SUM(D73:D74)</f>
        <v>103151</v>
      </c>
      <c r="E75" s="155"/>
      <c r="F75" s="155"/>
      <c r="G75" s="155">
        <f>SUM(G73:G74)</f>
        <v>0</v>
      </c>
      <c r="H75" s="155"/>
      <c r="I75" s="155"/>
      <c r="J75" s="155">
        <f>SUM(J73:J74)</f>
        <v>0</v>
      </c>
      <c r="K75" s="155"/>
      <c r="L75" s="155"/>
      <c r="M75" s="155">
        <f>SUM(M73:M74)</f>
        <v>0</v>
      </c>
      <c r="N75" s="1"/>
      <c r="O75" s="1"/>
      <c r="P75" s="1"/>
      <c r="Q75" s="1"/>
    </row>
    <row r="76" spans="1:17">
      <c r="A76" s="127" t="s">
        <v>43</v>
      </c>
      <c r="B76" s="128"/>
      <c r="C76" s="129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"/>
      <c r="O76" s="1"/>
      <c r="P76" s="1"/>
      <c r="Q76" s="1"/>
    </row>
    <row r="77" spans="1:17" ht="24.75">
      <c r="A77" s="15" t="s">
        <v>44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24" customHeight="1">
      <c r="A78" s="15" t="s">
        <v>45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24.75">
      <c r="A79" s="15" t="s">
        <v>344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83" t="s">
        <v>186</v>
      </c>
      <c r="O79" s="1"/>
      <c r="P79" s="1"/>
      <c r="Q79" s="1"/>
    </row>
    <row r="80" spans="1:17" ht="36.75">
      <c r="A80" s="15" t="s">
        <v>72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48.75" customHeight="1">
      <c r="A81" s="15" t="s">
        <v>73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5.5" customHeight="1">
      <c r="A82" s="15" t="s">
        <v>74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411</v>
      </c>
      <c r="B83" s="7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15" t="s">
        <v>46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5"/>
      <c r="Q84" s="1"/>
    </row>
    <row r="85" spans="1:17" ht="36.75">
      <c r="A85" s="15" t="s">
        <v>412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36.75">
      <c r="A86" s="15" t="s">
        <v>342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27" t="s">
        <v>28</v>
      </c>
      <c r="B87" s="131"/>
      <c r="C87" s="132"/>
      <c r="D87" s="133">
        <f>SUM(D77:D86)</f>
        <v>0</v>
      </c>
      <c r="E87" s="133"/>
      <c r="F87" s="133"/>
      <c r="G87" s="133">
        <f>SUM(G77:G86)</f>
        <v>0</v>
      </c>
      <c r="H87" s="133"/>
      <c r="I87" s="133"/>
      <c r="J87" s="133">
        <f>SUM(J77:J86)</f>
        <v>0</v>
      </c>
      <c r="K87" s="133"/>
      <c r="L87" s="133"/>
      <c r="M87" s="133">
        <f>SUM(M77:M86)</f>
        <v>0</v>
      </c>
      <c r="N87" s="1"/>
      <c r="O87" s="1"/>
      <c r="P87" s="135"/>
      <c r="Q87" s="1"/>
    </row>
    <row r="88" spans="1:17" ht="24.75">
      <c r="A88" s="62" t="s">
        <v>48</v>
      </c>
      <c r="B88" s="63"/>
      <c r="C88" s="64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1"/>
      <c r="O88" s="1"/>
      <c r="P88" s="1"/>
      <c r="Q88" s="1"/>
    </row>
    <row r="89" spans="1:17" s="284" customFormat="1" ht="24.75">
      <c r="A89" s="285" t="s">
        <v>490</v>
      </c>
      <c r="B89" s="186"/>
      <c r="C89" s="187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283"/>
      <c r="O89" s="283"/>
      <c r="P89" s="283"/>
      <c r="Q89" s="283"/>
    </row>
    <row r="90" spans="1:17" s="284" customFormat="1" ht="24.75">
      <c r="A90" s="285" t="s">
        <v>491</v>
      </c>
      <c r="B90" s="186"/>
      <c r="C90" s="187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283"/>
      <c r="O90" s="283"/>
      <c r="P90" s="283"/>
      <c r="Q90" s="283"/>
    </row>
    <row r="91" spans="1:17" s="284" customFormat="1" ht="27" customHeight="1">
      <c r="A91" s="285" t="s">
        <v>502</v>
      </c>
      <c r="B91" s="186"/>
      <c r="C91" s="187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283"/>
      <c r="O91" s="283"/>
      <c r="P91" s="283"/>
      <c r="Q91" s="283"/>
    </row>
    <row r="92" spans="1:17" s="284" customFormat="1" ht="25.5" customHeight="1">
      <c r="A92" s="285" t="s">
        <v>494</v>
      </c>
      <c r="B92" s="186"/>
      <c r="C92" s="187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283"/>
      <c r="O92" s="283"/>
      <c r="P92" s="283"/>
      <c r="Q92" s="283"/>
    </row>
    <row r="93" spans="1:17" s="284" customFormat="1" ht="25.5" customHeight="1">
      <c r="A93" s="285" t="s">
        <v>496</v>
      </c>
      <c r="B93" s="186"/>
      <c r="C93" s="187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283"/>
      <c r="O93" s="283"/>
      <c r="P93" s="283"/>
      <c r="Q93" s="283"/>
    </row>
    <row r="94" spans="1:17" ht="24.75">
      <c r="A94" s="15" t="s">
        <v>49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30.75" customHeight="1">
      <c r="A95" s="15" t="s">
        <v>50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24.75">
      <c r="A96" s="15" t="s">
        <v>51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83" t="s">
        <v>186</v>
      </c>
      <c r="O96" s="1"/>
      <c r="P96" s="1"/>
      <c r="Q96" s="1"/>
    </row>
    <row r="97" spans="1:17" ht="29.25" customHeight="1">
      <c r="A97" s="15" t="s">
        <v>52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72.75">
      <c r="A98" s="15" t="s">
        <v>79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48.75">
      <c r="A99" s="15" t="s">
        <v>80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114.75" customHeight="1">
      <c r="A100" s="15" t="s">
        <v>81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32.25" customHeight="1">
      <c r="A101" s="15" t="s">
        <v>347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23.25" customHeight="1">
      <c r="A102" s="17" t="s">
        <v>28</v>
      </c>
      <c r="B102" s="63"/>
      <c r="C102" s="64"/>
      <c r="D102" s="80">
        <f>SUM(D89:D101)</f>
        <v>0</v>
      </c>
      <c r="E102" s="65"/>
      <c r="F102" s="65"/>
      <c r="G102" s="80">
        <f>SUM(G89:G101)</f>
        <v>0</v>
      </c>
      <c r="H102" s="65"/>
      <c r="I102" s="65"/>
      <c r="J102" s="80">
        <f>SUM(J89:J101)</f>
        <v>0</v>
      </c>
      <c r="K102" s="65"/>
      <c r="L102" s="65"/>
      <c r="M102" s="80">
        <f>SUM(M89:M101)</f>
        <v>0</v>
      </c>
      <c r="N102" s="1"/>
      <c r="O102" s="1"/>
      <c r="P102" s="1"/>
      <c r="Q102" s="1"/>
    </row>
    <row r="103" spans="1:17" ht="44.25" customHeight="1">
      <c r="A103" s="66" t="s">
        <v>58</v>
      </c>
      <c r="B103" s="366" t="s">
        <v>84</v>
      </c>
      <c r="C103" s="367"/>
      <c r="D103" s="368"/>
      <c r="E103" s="360" t="s">
        <v>85</v>
      </c>
      <c r="F103" s="361"/>
      <c r="G103" s="362"/>
      <c r="H103" s="360" t="s">
        <v>86</v>
      </c>
      <c r="I103" s="361"/>
      <c r="J103" s="362"/>
      <c r="K103" s="360" t="s">
        <v>87</v>
      </c>
      <c r="L103" s="361"/>
      <c r="M103" s="362"/>
      <c r="N103" s="1"/>
      <c r="O103" s="1"/>
      <c r="P103" s="1"/>
      <c r="Q103" s="1"/>
    </row>
    <row r="104" spans="1:17" ht="24.75">
      <c r="A104" s="67" t="s">
        <v>59</v>
      </c>
      <c r="B104" s="363">
        <f>D102+D87+D75+D71+D63+D59+D52+D48+D40+D31</f>
        <v>129459</v>
      </c>
      <c r="C104" s="364"/>
      <c r="D104" s="365"/>
      <c r="E104" s="363">
        <f>G102+G87+G75+G71+G63+G59+G52+G48+G40+G31</f>
        <v>0</v>
      </c>
      <c r="F104" s="364"/>
      <c r="G104" s="365"/>
      <c r="H104" s="363">
        <f>J102+J87+J75+J71+J63+J59+J52+J48+J40+J31</f>
        <v>0</v>
      </c>
      <c r="I104" s="364"/>
      <c r="J104" s="365"/>
      <c r="K104" s="363">
        <f>M102+M87+M75+M71+M63+M59+M52+M48+M40+M31</f>
        <v>0</v>
      </c>
      <c r="L104" s="364"/>
      <c r="M104" s="365"/>
      <c r="N104" s="1"/>
      <c r="O104" s="1"/>
      <c r="P104" s="1"/>
      <c r="Q104" s="1"/>
    </row>
    <row r="105" spans="1:17" ht="15.75" thickBot="1">
      <c r="A105" s="41" t="s">
        <v>60</v>
      </c>
      <c r="B105" s="357"/>
      <c r="C105" s="358"/>
      <c r="D105" s="358"/>
      <c r="E105" s="358"/>
      <c r="F105" s="358"/>
      <c r="G105" s="358"/>
      <c r="H105" s="358"/>
      <c r="I105" s="358"/>
      <c r="J105" s="358"/>
      <c r="K105" s="359"/>
      <c r="L105" s="76"/>
      <c r="M105" s="85">
        <f>K104+H104+E104+B104</f>
        <v>129459</v>
      </c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83" t="s">
        <v>186</v>
      </c>
      <c r="O106" s="1"/>
      <c r="P106" s="1"/>
      <c r="Q106" s="1"/>
    </row>
    <row r="107" spans="1:17" ht="24.75" customHeight="1">
      <c r="A107" s="173" t="s">
        <v>336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83" t="s">
        <v>186</v>
      </c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83" t="s">
        <v>186</v>
      </c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N120" s="1"/>
      <c r="O120" s="1"/>
      <c r="P120" s="1"/>
      <c r="Q120" s="1"/>
    </row>
    <row r="121" spans="1:17">
      <c r="N121" s="1"/>
      <c r="O121" s="1"/>
      <c r="P121" s="1"/>
      <c r="Q121" s="1"/>
    </row>
    <row r="122" spans="1:17">
      <c r="N122" s="1"/>
      <c r="O122" s="1"/>
      <c r="P122" s="1"/>
      <c r="Q122" s="1"/>
    </row>
    <row r="123" spans="1:17">
      <c r="N123" s="1"/>
      <c r="O123" s="1"/>
      <c r="P123" s="1"/>
      <c r="Q123" s="1"/>
    </row>
  </sheetData>
  <autoFilter ref="A16:O111"/>
  <mergeCells count="27">
    <mergeCell ref="A7:F7"/>
    <mergeCell ref="A8:F8"/>
    <mergeCell ref="A1:M1"/>
    <mergeCell ref="A2:M2"/>
    <mergeCell ref="A4:F4"/>
    <mergeCell ref="A5:F5"/>
    <mergeCell ref="A6:F6"/>
    <mergeCell ref="B103:D103"/>
    <mergeCell ref="E103:G103"/>
    <mergeCell ref="H103:J103"/>
    <mergeCell ref="K103:M103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04:D104"/>
    <mergeCell ref="E104:G104"/>
    <mergeCell ref="H104:J104"/>
    <mergeCell ref="K104:M104"/>
    <mergeCell ref="B105:K105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6"/>
  <sheetViews>
    <sheetView workbookViewId="0">
      <selection activeCell="G10" sqref="G10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9.140625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80" t="s">
        <v>387</v>
      </c>
      <c r="B4" s="380"/>
      <c r="C4" s="380"/>
      <c r="D4" s="380"/>
      <c r="E4" s="380"/>
      <c r="F4" s="380"/>
      <c r="G4" s="190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80" t="s">
        <v>388</v>
      </c>
      <c r="B5" s="380"/>
      <c r="C5" s="380"/>
      <c r="D5" s="380"/>
      <c r="E5" s="380"/>
      <c r="F5" s="380"/>
      <c r="G5" s="178">
        <v>907.6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80" t="s">
        <v>211</v>
      </c>
      <c r="B6" s="380"/>
      <c r="C6" s="380"/>
      <c r="D6" s="380"/>
      <c r="E6" s="380"/>
      <c r="F6" s="380"/>
      <c r="G6" s="178" t="s">
        <v>210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80" t="s">
        <v>195</v>
      </c>
      <c r="B7" s="380"/>
      <c r="C7" s="380"/>
      <c r="D7" s="380"/>
      <c r="E7" s="380"/>
      <c r="F7" s="380"/>
      <c r="G7" s="178" t="s">
        <v>208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80" t="s">
        <v>197</v>
      </c>
      <c r="B8" s="380"/>
      <c r="C8" s="380"/>
      <c r="D8" s="380"/>
      <c r="E8" s="380"/>
      <c r="F8" s="380"/>
      <c r="G8" s="178">
        <v>1977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80" t="s">
        <v>321</v>
      </c>
      <c r="B9" s="380"/>
      <c r="C9" s="380"/>
      <c r="D9" s="380"/>
      <c r="E9" s="380"/>
      <c r="F9" s="380"/>
      <c r="G9" s="178">
        <v>2020.13</v>
      </c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80" t="s">
        <v>318</v>
      </c>
      <c r="B10" s="380"/>
      <c r="C10" s="380"/>
      <c r="D10" s="380"/>
      <c r="E10" s="380"/>
      <c r="F10" s="380"/>
      <c r="G10" s="192">
        <v>4.5999999999999996</v>
      </c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80" t="s">
        <v>319</v>
      </c>
      <c r="B11" s="380"/>
      <c r="C11" s="380"/>
      <c r="D11" s="380"/>
      <c r="E11" s="380"/>
      <c r="F11" s="380"/>
      <c r="G11" s="1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80" t="s">
        <v>320</v>
      </c>
      <c r="B12" s="380"/>
      <c r="C12" s="380"/>
      <c r="D12" s="380"/>
      <c r="E12" s="380"/>
      <c r="F12" s="380"/>
      <c r="G12" s="178">
        <f>(3362.2+49.8)*G10*H10</f>
        <v>188342.39999999999</v>
      </c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80" t="s">
        <v>53</v>
      </c>
      <c r="B13" s="380"/>
      <c r="C13" s="380"/>
      <c r="D13" s="380"/>
      <c r="E13" s="380"/>
      <c r="F13" s="380"/>
      <c r="G13" s="181">
        <f>M152</f>
        <v>37328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80" t="s">
        <v>187</v>
      </c>
      <c r="B14" s="380"/>
      <c r="C14" s="380"/>
      <c r="D14" s="380"/>
      <c r="E14" s="380"/>
      <c r="F14" s="380"/>
      <c r="G14" s="181">
        <f>G12+G9-G13</f>
        <v>153034.53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idden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 hidden="1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 hidden="1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 hidden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idden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 t="s">
        <v>176</v>
      </c>
      <c r="I25" s="14">
        <v>6</v>
      </c>
      <c r="J25" s="14">
        <v>5652</v>
      </c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 t="s">
        <v>176</v>
      </c>
      <c r="I29" s="14">
        <v>6</v>
      </c>
      <c r="J29" s="14">
        <v>3048</v>
      </c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 t="s">
        <v>176</v>
      </c>
      <c r="I36" s="14">
        <v>6</v>
      </c>
      <c r="J36" s="14">
        <v>1956</v>
      </c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 t="s">
        <v>176</v>
      </c>
      <c r="I37" s="14">
        <v>6</v>
      </c>
      <c r="J37" s="14">
        <v>1518</v>
      </c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idden="1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12174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 t="s">
        <v>176</v>
      </c>
      <c r="I54" s="14">
        <v>6</v>
      </c>
      <c r="J54" s="14">
        <v>2598</v>
      </c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 t="s">
        <v>176</v>
      </c>
      <c r="I61" s="14">
        <v>6</v>
      </c>
      <c r="J61" s="14">
        <v>1956</v>
      </c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4554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 t="s">
        <v>176</v>
      </c>
      <c r="I74" s="14">
        <v>8</v>
      </c>
      <c r="J74" s="14">
        <v>5896</v>
      </c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 t="s">
        <v>176</v>
      </c>
      <c r="I84" s="14">
        <v>4</v>
      </c>
      <c r="J84" s="14">
        <v>1904</v>
      </c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7800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  <c r="N112" s="83" t="s">
        <v>186</v>
      </c>
      <c r="O112" s="1"/>
      <c r="P112" s="1"/>
      <c r="Q112" s="1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"/>
      <c r="O113" s="1"/>
      <c r="P113" s="1"/>
      <c r="Q113" s="1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83" t="s">
        <v>186</v>
      </c>
      <c r="O116" s="1"/>
      <c r="P116" s="1"/>
      <c r="Q116" s="1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"/>
      <c r="O117" s="1"/>
      <c r="P117" s="1"/>
      <c r="Q117" s="1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14"/>
      <c r="F119" s="14"/>
      <c r="G119" s="14"/>
      <c r="H119" s="14" t="s">
        <v>182</v>
      </c>
      <c r="I119" s="14">
        <v>160</v>
      </c>
      <c r="J119" s="14">
        <v>12800</v>
      </c>
      <c r="K119" s="14"/>
      <c r="L119" s="14"/>
      <c r="M119" s="14"/>
      <c r="N119" s="1"/>
      <c r="O119" s="1"/>
      <c r="P119" s="1"/>
      <c r="Q119" s="1"/>
    </row>
    <row r="120" spans="1:17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12800</v>
      </c>
      <c r="K124" s="122"/>
      <c r="L124" s="122"/>
      <c r="M124" s="122">
        <f>SUM(M118:M123)</f>
        <v>0</v>
      </c>
      <c r="N124" s="83" t="s">
        <v>186</v>
      </c>
      <c r="O124" s="1"/>
      <c r="P124" s="1"/>
      <c r="Q124" s="1"/>
    </row>
    <row r="125" spans="1:17" hidden="1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"/>
      <c r="O125" s="1"/>
      <c r="P125" s="1"/>
      <c r="Q125" s="1"/>
    </row>
    <row r="126" spans="1:17" hidden="1">
      <c r="A126" s="11"/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  <c r="N129" s="83" t="s">
        <v>186</v>
      </c>
      <c r="O129" s="1"/>
      <c r="P129" s="1"/>
      <c r="Q129" s="1"/>
    </row>
    <row r="130" spans="1:17" hidden="1">
      <c r="A130" s="127" t="s">
        <v>43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"/>
      <c r="O130" s="1"/>
      <c r="P130" s="1"/>
      <c r="Q130" s="1"/>
    </row>
    <row r="131" spans="1:17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96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83" t="s">
        <v>186</v>
      </c>
      <c r="O139" s="1"/>
      <c r="P139" s="1"/>
      <c r="Q139" s="1"/>
    </row>
    <row r="140" spans="1:17" ht="24.75" hidden="1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 hidden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72.75" hidden="1">
      <c r="A145" s="15" t="s">
        <v>79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 hidden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idden="1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 t="s">
        <v>186</v>
      </c>
      <c r="O149" s="1"/>
      <c r="P149" s="1"/>
      <c r="Q149" s="1"/>
    </row>
    <row r="150" spans="1:17" ht="24.75" hidden="1" customHeight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24.75" hidden="1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37328</v>
      </c>
      <c r="I151" s="364"/>
      <c r="J151" s="365"/>
      <c r="K151" s="363">
        <f>M149+M139+M129+M124+M116+M112+M105+M92+M68+M43</f>
        <v>0</v>
      </c>
      <c r="L151" s="364"/>
      <c r="M151" s="365"/>
      <c r="N151" s="83" t="s">
        <v>186</v>
      </c>
      <c r="O151" s="1"/>
      <c r="P151" s="1"/>
      <c r="Q151" s="1"/>
    </row>
    <row r="152" spans="1:17" ht="15.75" hidden="1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37328</v>
      </c>
      <c r="N152" s="83" t="s">
        <v>186</v>
      </c>
      <c r="O152" s="1"/>
      <c r="P152" s="1"/>
      <c r="Q152" s="1"/>
    </row>
    <row r="153" spans="1:17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idden="1">
      <c r="A154" s="173" t="s">
        <v>336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autoFilter ref="A16:O154"/>
  <mergeCells count="27">
    <mergeCell ref="A7:F7"/>
    <mergeCell ref="A8:F8"/>
    <mergeCell ref="A1:M1"/>
    <mergeCell ref="A2:M2"/>
    <mergeCell ref="A4:F4"/>
    <mergeCell ref="A5:F5"/>
    <mergeCell ref="A6:F6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51:D151"/>
    <mergeCell ref="E151:G151"/>
    <mergeCell ref="H151:J151"/>
    <mergeCell ref="K151:M151"/>
    <mergeCell ref="B152:K152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6"/>
  <sheetViews>
    <sheetView tabSelected="1" topLeftCell="A45" workbookViewId="0">
      <selection activeCell="D54" sqref="D54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9.140625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100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298</v>
      </c>
      <c r="B5" s="356"/>
      <c r="C5" s="356"/>
      <c r="D5" s="356"/>
      <c r="E5" s="356"/>
      <c r="F5" s="356"/>
      <c r="G5" s="90">
        <v>1786.3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90">
        <v>6938.3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212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1993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0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 ht="17.25" customHeight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481</v>
      </c>
      <c r="B21" s="12"/>
      <c r="C21" s="71"/>
      <c r="D21" s="14"/>
      <c r="E21" s="14"/>
      <c r="F21" s="14"/>
      <c r="G21" s="14"/>
      <c r="H21" s="14" t="s">
        <v>176</v>
      </c>
      <c r="I21" s="13" t="s">
        <v>464</v>
      </c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480</v>
      </c>
      <c r="B22" s="12"/>
      <c r="C22" s="71"/>
      <c r="D22" s="14"/>
      <c r="E22" s="14"/>
      <c r="F22" s="14"/>
      <c r="G22" s="14"/>
      <c r="H22" s="14" t="s">
        <v>176</v>
      </c>
      <c r="I22" s="13" t="s">
        <v>505</v>
      </c>
      <c r="J22" s="14"/>
      <c r="K22" s="14"/>
      <c r="L22" s="14"/>
      <c r="M22" s="14"/>
      <c r="N22" s="1"/>
      <c r="O22" s="1"/>
      <c r="P22" s="1"/>
      <c r="Q22" s="1"/>
    </row>
    <row r="23" spans="1:17" ht="22.5" customHeight="1">
      <c r="A23" s="11" t="s">
        <v>16</v>
      </c>
      <c r="B23" s="12"/>
      <c r="C23" s="71"/>
      <c r="D23" s="14"/>
      <c r="E23" s="14"/>
      <c r="F23" s="14"/>
      <c r="G23" s="14"/>
      <c r="H23" s="14"/>
      <c r="I23" s="13"/>
      <c r="J23" s="14"/>
      <c r="K23" s="14"/>
      <c r="L23" s="14"/>
      <c r="M23" s="14"/>
      <c r="N23" s="1"/>
      <c r="O23" s="1"/>
      <c r="P23" s="1"/>
      <c r="Q23" s="1"/>
    </row>
    <row r="24" spans="1:17" ht="24.75">
      <c r="A24" s="11" t="s">
        <v>556</v>
      </c>
      <c r="B24" s="12"/>
      <c r="C24" s="71"/>
      <c r="D24" s="14"/>
      <c r="E24" s="14"/>
      <c r="F24" s="14"/>
      <c r="G24" s="14"/>
      <c r="H24" s="14"/>
      <c r="I24" s="13"/>
      <c r="J24" s="14"/>
      <c r="K24" s="14"/>
      <c r="L24" s="14"/>
      <c r="M24" s="14"/>
      <c r="N24" s="1"/>
      <c r="O24" s="1"/>
      <c r="P24" s="1"/>
      <c r="Q24" s="1"/>
    </row>
    <row r="25" spans="1:17">
      <c r="A25" s="15" t="s">
        <v>478</v>
      </c>
      <c r="B25" s="12"/>
      <c r="C25" s="71"/>
      <c r="D25" s="14"/>
      <c r="E25" s="14"/>
      <c r="F25" s="14"/>
      <c r="G25" s="14"/>
      <c r="H25" s="14" t="s">
        <v>638</v>
      </c>
      <c r="I25" s="13" t="s">
        <v>479</v>
      </c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409</v>
      </c>
      <c r="B26" s="12"/>
      <c r="C26" s="71"/>
      <c r="D26" s="14"/>
      <c r="E26" s="14"/>
      <c r="F26" s="14"/>
      <c r="G26" s="14"/>
      <c r="H26" s="14"/>
      <c r="I26" s="13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550</v>
      </c>
      <c r="B27" s="12"/>
      <c r="C27" s="71"/>
      <c r="D27" s="14"/>
      <c r="E27" s="14"/>
      <c r="F27" s="14"/>
      <c r="G27" s="14"/>
      <c r="H27" s="14"/>
      <c r="I27" s="13"/>
      <c r="J27" s="14"/>
      <c r="K27" s="14"/>
      <c r="L27" s="14"/>
      <c r="M27" s="14"/>
      <c r="N27" s="1"/>
      <c r="O27" s="1"/>
      <c r="P27" s="1"/>
      <c r="Q27" s="1"/>
    </row>
    <row r="28" spans="1:17">
      <c r="A28" s="273" t="s">
        <v>469</v>
      </c>
      <c r="B28" s="12"/>
      <c r="C28" s="71"/>
      <c r="D28" s="14"/>
      <c r="E28" s="14"/>
      <c r="F28" s="14"/>
      <c r="G28" s="14"/>
      <c r="H28" s="14" t="s">
        <v>176</v>
      </c>
      <c r="I28" s="13" t="s">
        <v>488</v>
      </c>
      <c r="J28" s="14"/>
      <c r="K28" s="14"/>
      <c r="L28" s="14"/>
      <c r="M28" s="14"/>
      <c r="N28" s="1"/>
      <c r="O28" s="1"/>
      <c r="P28" s="1"/>
      <c r="Q28" s="1"/>
    </row>
    <row r="29" spans="1:17">
      <c r="A29" s="273" t="s">
        <v>499</v>
      </c>
      <c r="B29" s="12"/>
      <c r="C29" s="71"/>
      <c r="D29" s="14"/>
      <c r="E29" s="14"/>
      <c r="F29" s="14"/>
      <c r="G29" s="14"/>
      <c r="H29" s="14" t="s">
        <v>176</v>
      </c>
      <c r="I29" s="13" t="s">
        <v>488</v>
      </c>
      <c r="J29" s="14"/>
      <c r="K29" s="14"/>
      <c r="L29" s="14"/>
      <c r="M29" s="14"/>
      <c r="N29" s="1"/>
      <c r="O29" s="1"/>
      <c r="P29" s="1"/>
      <c r="Q29" s="1"/>
    </row>
    <row r="30" spans="1:17">
      <c r="A30" s="17" t="s">
        <v>28</v>
      </c>
      <c r="B30" s="18"/>
      <c r="C30" s="19"/>
      <c r="D30" s="20">
        <f>SUM(D20:D29)</f>
        <v>0</v>
      </c>
      <c r="E30" s="20"/>
      <c r="F30" s="20"/>
      <c r="G30" s="20">
        <f>SUM(G20:G29)</f>
        <v>0</v>
      </c>
      <c r="H30" s="20"/>
      <c r="I30" s="20"/>
      <c r="J30" s="20">
        <f>SUM(J20:J29)</f>
        <v>0</v>
      </c>
      <c r="K30" s="20"/>
      <c r="L30" s="20"/>
      <c r="M30" s="20">
        <f>SUM(M20:M29)</f>
        <v>0</v>
      </c>
      <c r="N30" s="83" t="s">
        <v>186</v>
      </c>
      <c r="O30" s="1"/>
      <c r="P30" s="1"/>
      <c r="Q30" s="1"/>
    </row>
    <row r="31" spans="1:17">
      <c r="A31" s="21" t="s">
        <v>29</v>
      </c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5" t="s">
        <v>480</v>
      </c>
      <c r="B33" s="12"/>
      <c r="C33" s="71"/>
      <c r="D33" s="14"/>
      <c r="E33" s="14" t="s">
        <v>176</v>
      </c>
      <c r="F33" s="13" t="s">
        <v>505</v>
      </c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71"/>
      <c r="D34" s="14"/>
      <c r="E34" s="14"/>
      <c r="F34" s="13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71"/>
      <c r="D35" s="14"/>
      <c r="E35" s="14"/>
      <c r="F35" s="13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409</v>
      </c>
      <c r="B36" s="12"/>
      <c r="C36" s="71"/>
      <c r="D36" s="14"/>
      <c r="E36" s="14"/>
      <c r="F36" s="13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66" t="s">
        <v>550</v>
      </c>
      <c r="B37" s="12"/>
      <c r="C37" s="71"/>
      <c r="D37" s="14"/>
      <c r="E37" s="14"/>
      <c r="F37" s="13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6" t="s">
        <v>469</v>
      </c>
      <c r="B38" s="12"/>
      <c r="C38" s="71"/>
      <c r="D38" s="14"/>
      <c r="E38" s="14" t="s">
        <v>176</v>
      </c>
      <c r="F38" s="13" t="s">
        <v>468</v>
      </c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6" t="s">
        <v>499</v>
      </c>
      <c r="B39" s="12"/>
      <c r="C39" s="71"/>
      <c r="D39" s="14"/>
      <c r="E39" s="14" t="s">
        <v>176</v>
      </c>
      <c r="F39" s="13" t="s">
        <v>555</v>
      </c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25" t="s">
        <v>28</v>
      </c>
      <c r="B40" s="26"/>
      <c r="C40" s="27"/>
      <c r="D40" s="28">
        <f>SUM(D32:D39)</f>
        <v>0</v>
      </c>
      <c r="E40" s="28"/>
      <c r="F40" s="28"/>
      <c r="G40" s="28">
        <f>SUM(G32:G39)</f>
        <v>0</v>
      </c>
      <c r="H40" s="28"/>
      <c r="I40" s="28"/>
      <c r="J40" s="28">
        <f>SUM(J32:J39)</f>
        <v>0</v>
      </c>
      <c r="K40" s="28"/>
      <c r="L40" s="28"/>
      <c r="M40" s="28">
        <f>SUM(M32:M39)</f>
        <v>0</v>
      </c>
      <c r="N40" s="83" t="s">
        <v>186</v>
      </c>
      <c r="O40" s="1"/>
      <c r="P40" s="1"/>
      <c r="Q40" s="1"/>
    </row>
    <row r="41" spans="1:17">
      <c r="A41" s="29" t="s">
        <v>30</v>
      </c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"/>
      <c r="O41" s="1"/>
      <c r="P41" s="1"/>
      <c r="Q41" s="1"/>
    </row>
    <row r="42" spans="1:17">
      <c r="A42" s="11" t="s">
        <v>5</v>
      </c>
      <c r="B42" s="12" t="s">
        <v>176</v>
      </c>
      <c r="C42" s="13" t="s">
        <v>737</v>
      </c>
      <c r="D42" s="14">
        <v>1065</v>
      </c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5" t="s">
        <v>480</v>
      </c>
      <c r="B43" s="12"/>
      <c r="C43" s="71"/>
      <c r="D43" s="14"/>
      <c r="E43" s="14"/>
      <c r="F43" s="14"/>
      <c r="G43" s="14"/>
      <c r="H43" s="14" t="s">
        <v>176</v>
      </c>
      <c r="I43" s="13" t="s">
        <v>505</v>
      </c>
      <c r="J43" s="14"/>
      <c r="K43" s="14"/>
      <c r="L43" s="14"/>
      <c r="M43" s="14"/>
      <c r="N43" s="1"/>
      <c r="O43" s="1"/>
      <c r="P43" s="1"/>
      <c r="Q43" s="1"/>
    </row>
    <row r="44" spans="1:17" ht="24.75">
      <c r="A44" s="11" t="s">
        <v>914</v>
      </c>
      <c r="B44" s="12" t="s">
        <v>176</v>
      </c>
      <c r="C44" s="71" t="s">
        <v>727</v>
      </c>
      <c r="D44" s="14">
        <v>2512</v>
      </c>
      <c r="E44" s="14"/>
      <c r="F44" s="14"/>
      <c r="G44" s="14"/>
      <c r="H44" s="14"/>
      <c r="I44" s="13"/>
      <c r="J44" s="14"/>
      <c r="K44" s="14"/>
      <c r="L44" s="14"/>
      <c r="M44" s="14"/>
      <c r="N44" s="1"/>
      <c r="O44" s="1"/>
      <c r="P44" s="1"/>
      <c r="Q44" s="1"/>
    </row>
    <row r="45" spans="1:17">
      <c r="A45" s="15" t="s">
        <v>916</v>
      </c>
      <c r="B45" s="12"/>
      <c r="C45" s="71"/>
      <c r="D45" s="14"/>
      <c r="E45" s="14"/>
      <c r="F45" s="14"/>
      <c r="G45" s="14"/>
      <c r="H45" s="14"/>
      <c r="I45" s="13"/>
      <c r="J45" s="14"/>
      <c r="K45" s="14"/>
      <c r="L45" s="14"/>
      <c r="M45" s="14"/>
      <c r="N45" s="1"/>
      <c r="O45" s="1"/>
      <c r="P45" s="1"/>
      <c r="Q45" s="1"/>
    </row>
    <row r="46" spans="1:17">
      <c r="A46" s="11" t="s">
        <v>915</v>
      </c>
      <c r="B46" s="12" t="s">
        <v>176</v>
      </c>
      <c r="C46" s="71" t="s">
        <v>738</v>
      </c>
      <c r="D46" s="14">
        <v>6745</v>
      </c>
      <c r="E46" s="14"/>
      <c r="F46" s="14"/>
      <c r="G46" s="14"/>
      <c r="H46" s="14"/>
      <c r="I46" s="13"/>
      <c r="J46" s="14"/>
      <c r="K46" s="14"/>
      <c r="L46" s="14"/>
      <c r="M46" s="14"/>
      <c r="N46" s="1"/>
      <c r="O46" s="1"/>
      <c r="P46" s="1"/>
      <c r="Q46" s="1"/>
    </row>
    <row r="47" spans="1:17">
      <c r="A47" s="11" t="s">
        <v>515</v>
      </c>
      <c r="B47" s="12"/>
      <c r="C47" s="71"/>
      <c r="D47" s="14"/>
      <c r="E47" s="14"/>
      <c r="F47" s="14"/>
      <c r="G47" s="14"/>
      <c r="H47" s="14"/>
      <c r="I47" s="13"/>
      <c r="J47" s="14"/>
      <c r="K47" s="14"/>
      <c r="L47" s="14"/>
      <c r="M47" s="14"/>
      <c r="N47" s="1"/>
      <c r="O47" s="1"/>
      <c r="P47" s="1"/>
      <c r="Q47" s="1"/>
    </row>
    <row r="48" spans="1:17">
      <c r="A48" s="15" t="s">
        <v>557</v>
      </c>
      <c r="B48" s="307"/>
      <c r="C48" s="71"/>
      <c r="D48" s="14"/>
      <c r="E48" s="14"/>
      <c r="F48" s="14"/>
      <c r="G48" s="14"/>
      <c r="H48" s="14" t="s">
        <v>176</v>
      </c>
      <c r="I48" s="13" t="s">
        <v>468</v>
      </c>
      <c r="J48" s="14"/>
      <c r="K48" s="14"/>
      <c r="L48" s="14"/>
      <c r="M48" s="14"/>
      <c r="N48" s="1"/>
      <c r="O48" s="1"/>
      <c r="P48" s="1"/>
      <c r="Q48" s="1"/>
    </row>
    <row r="49" spans="1:17">
      <c r="A49" s="33" t="s">
        <v>28</v>
      </c>
      <c r="B49" s="34"/>
      <c r="C49" s="35"/>
      <c r="D49" s="36">
        <f>SUM(D42:D48)</f>
        <v>10322</v>
      </c>
      <c r="E49" s="36"/>
      <c r="F49" s="36"/>
      <c r="G49" s="36">
        <f>SUM(G42:G48)</f>
        <v>0</v>
      </c>
      <c r="H49" s="36"/>
      <c r="I49" s="36"/>
      <c r="J49" s="36">
        <f>SUM(J42:J48)</f>
        <v>0</v>
      </c>
      <c r="K49" s="36"/>
      <c r="L49" s="36"/>
      <c r="M49" s="36">
        <f>SUM(M42:M48)</f>
        <v>0</v>
      </c>
      <c r="N49" s="83" t="s">
        <v>186</v>
      </c>
      <c r="O49" s="1"/>
      <c r="P49" s="1"/>
      <c r="Q49" s="1"/>
    </row>
    <row r="50" spans="1:17">
      <c r="A50" s="37" t="s">
        <v>31</v>
      </c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"/>
      <c r="O50" s="1"/>
      <c r="P50" s="1"/>
      <c r="Q50" s="1"/>
    </row>
    <row r="51" spans="1:17">
      <c r="A51" s="11" t="s">
        <v>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1" t="s">
        <v>33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2" t="s">
        <v>971</v>
      </c>
      <c r="B53" s="12" t="s">
        <v>176</v>
      </c>
      <c r="C53" s="13" t="s">
        <v>789</v>
      </c>
      <c r="D53" s="14">
        <v>243</v>
      </c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3" t="s">
        <v>28</v>
      </c>
      <c r="B54" s="44"/>
      <c r="C54" s="45"/>
      <c r="D54" s="46">
        <f>SUM(D51:D53)</f>
        <v>243</v>
      </c>
      <c r="E54" s="46"/>
      <c r="F54" s="46"/>
      <c r="G54" s="46">
        <f>SUM(G51:G53)</f>
        <v>0</v>
      </c>
      <c r="H54" s="46"/>
      <c r="I54" s="46"/>
      <c r="J54" s="46">
        <f>SUM(J51:J53)</f>
        <v>0</v>
      </c>
      <c r="K54" s="46"/>
      <c r="L54" s="46"/>
      <c r="M54" s="46">
        <f>SUM(M51:M53)</f>
        <v>0</v>
      </c>
      <c r="N54" s="83" t="s">
        <v>186</v>
      </c>
      <c r="O54" s="1"/>
      <c r="P54" s="1"/>
      <c r="Q54" s="1"/>
    </row>
    <row r="55" spans="1:17">
      <c r="A55" s="47" t="s">
        <v>40</v>
      </c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"/>
      <c r="O55" s="1"/>
      <c r="P55" s="1"/>
      <c r="Q55" s="1"/>
    </row>
    <row r="56" spans="1:17" ht="24.75">
      <c r="A56" s="51" t="s">
        <v>62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t="24.75">
      <c r="A57" s="51" t="s">
        <v>63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36.75">
      <c r="A58" s="51" t="s">
        <v>64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72.75">
      <c r="A59" s="51" t="s">
        <v>65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51" t="s">
        <v>61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47" t="s">
        <v>28</v>
      </c>
      <c r="B61" s="113"/>
      <c r="C61" s="114"/>
      <c r="D61" s="79">
        <f>SUM(D56:D60)</f>
        <v>0</v>
      </c>
      <c r="E61" s="79"/>
      <c r="F61" s="79"/>
      <c r="G61" s="79">
        <f>SUM(G56:G60)</f>
        <v>0</v>
      </c>
      <c r="H61" s="79"/>
      <c r="I61" s="79"/>
      <c r="J61" s="79">
        <f>SUM(J56:J60)</f>
        <v>0</v>
      </c>
      <c r="K61" s="79"/>
      <c r="L61" s="79"/>
      <c r="M61" s="79">
        <f>SUM(M56:M60)</f>
        <v>0</v>
      </c>
      <c r="N61" s="83" t="s">
        <v>186</v>
      </c>
      <c r="O61" s="1"/>
      <c r="P61" s="1"/>
      <c r="Q61" s="1"/>
    </row>
    <row r="62" spans="1:17">
      <c r="A62" s="123" t="s">
        <v>77</v>
      </c>
      <c r="B62" s="124"/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"/>
      <c r="O62" s="1"/>
      <c r="P62" s="1"/>
      <c r="Q62" s="1"/>
    </row>
    <row r="63" spans="1:17" ht="84.75">
      <c r="A63" s="51" t="s">
        <v>78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</row>
    <row r="64" spans="1:17" ht="24.75">
      <c r="A64" s="15" t="s">
        <v>47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23" t="s">
        <v>28</v>
      </c>
      <c r="B65" s="124"/>
      <c r="C65" s="125"/>
      <c r="D65" s="126">
        <f>SUM(D63:D64)</f>
        <v>0</v>
      </c>
      <c r="E65" s="126"/>
      <c r="F65" s="126"/>
      <c r="G65" s="126">
        <f>SUM(G63:G64)</f>
        <v>0</v>
      </c>
      <c r="H65" s="126"/>
      <c r="I65" s="126"/>
      <c r="J65" s="126">
        <f>SUM(J63:J64)</f>
        <v>0</v>
      </c>
      <c r="K65" s="126"/>
      <c r="L65" s="126"/>
      <c r="M65" s="126">
        <f>SUM(M63:M64)</f>
        <v>0</v>
      </c>
      <c r="N65" s="83" t="s">
        <v>186</v>
      </c>
      <c r="O65" s="1"/>
      <c r="P65" s="1"/>
      <c r="Q65" s="1"/>
    </row>
    <row r="66" spans="1:17">
      <c r="A66" s="115" t="s">
        <v>41</v>
      </c>
      <c r="B66" s="116"/>
      <c r="C66" s="117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"/>
      <c r="O66" s="1"/>
      <c r="P66" s="1"/>
      <c r="Q66" s="1"/>
    </row>
    <row r="67" spans="1:17" ht="48.75">
      <c r="A67" s="15" t="s">
        <v>66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24.75">
      <c r="A68" s="15" t="s">
        <v>67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t="60.75">
      <c r="A69" s="15" t="s">
        <v>69</v>
      </c>
      <c r="B69" s="12"/>
      <c r="C69" s="13"/>
      <c r="D69" s="14"/>
      <c r="E69" s="6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t="24.75">
      <c r="A70" s="15" t="s">
        <v>326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36.75">
      <c r="A71" s="15" t="s">
        <v>71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68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19" t="s">
        <v>28</v>
      </c>
      <c r="B73" s="120"/>
      <c r="C73" s="121"/>
      <c r="D73" s="122">
        <f>SUM(D67:D72)</f>
        <v>0</v>
      </c>
      <c r="E73" s="122"/>
      <c r="F73" s="122"/>
      <c r="G73" s="122">
        <f>SUM(G67:G72)</f>
        <v>0</v>
      </c>
      <c r="H73" s="122"/>
      <c r="I73" s="122"/>
      <c r="J73" s="122">
        <f>SUM(J67:J72)</f>
        <v>0</v>
      </c>
      <c r="K73" s="122"/>
      <c r="L73" s="122"/>
      <c r="M73" s="122">
        <f>SUM(M67:M72)</f>
        <v>0</v>
      </c>
      <c r="N73" s="83" t="s">
        <v>186</v>
      </c>
      <c r="O73" s="1"/>
      <c r="P73" s="1"/>
      <c r="Q73" s="1"/>
    </row>
    <row r="74" spans="1:17">
      <c r="A74" s="149" t="s">
        <v>376</v>
      </c>
      <c r="B74" s="150"/>
      <c r="C74" s="151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"/>
      <c r="O74" s="1"/>
      <c r="P74" s="1"/>
      <c r="Q74" s="1"/>
    </row>
    <row r="75" spans="1:17">
      <c r="A75" s="15" t="s">
        <v>345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24.75">
      <c r="A76" s="15" t="s">
        <v>413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24.75">
      <c r="A77" s="15" t="s">
        <v>433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24.75">
      <c r="A78" s="15" t="s">
        <v>411</v>
      </c>
      <c r="B78" s="7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53" t="s">
        <v>28</v>
      </c>
      <c r="B79" s="148"/>
      <c r="C79" s="154"/>
      <c r="D79" s="155">
        <f>SUM(D75:D78)</f>
        <v>0</v>
      </c>
      <c r="E79" s="155"/>
      <c r="F79" s="155"/>
      <c r="G79" s="155">
        <f>SUM(G75:G78)</f>
        <v>0</v>
      </c>
      <c r="H79" s="155"/>
      <c r="I79" s="155"/>
      <c r="J79" s="155">
        <f>SUM(J75:J78)</f>
        <v>0</v>
      </c>
      <c r="K79" s="155"/>
      <c r="L79" s="155"/>
      <c r="M79" s="155">
        <f>SUM(M75:M78)</f>
        <v>0</v>
      </c>
      <c r="N79" s="83" t="s">
        <v>186</v>
      </c>
      <c r="O79" s="1"/>
      <c r="P79" s="1"/>
      <c r="Q79" s="1"/>
    </row>
    <row r="80" spans="1:17">
      <c r="A80" s="127" t="s">
        <v>43</v>
      </c>
      <c r="B80" s="128"/>
      <c r="C80" s="129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"/>
      <c r="O80" s="1"/>
      <c r="P80" s="1"/>
      <c r="Q80" s="1"/>
    </row>
    <row r="81" spans="1:17" ht="24.75">
      <c r="A81" s="15" t="s">
        <v>44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5" t="s">
        <v>45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36.75">
      <c r="A83" s="15" t="s">
        <v>72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48.75">
      <c r="A84" s="15" t="s">
        <v>73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72.75">
      <c r="A85" s="15" t="s">
        <v>74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15" t="s">
        <v>825</v>
      </c>
      <c r="B86" s="12"/>
      <c r="C86" s="13" t="s">
        <v>826</v>
      </c>
      <c r="D86" s="14">
        <v>4632</v>
      </c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5" t="s">
        <v>46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96.75">
      <c r="A88" s="15" t="s">
        <v>76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27" t="s">
        <v>28</v>
      </c>
      <c r="B89" s="131"/>
      <c r="C89" s="132"/>
      <c r="D89" s="133">
        <f>SUM(D81:D88)</f>
        <v>4632</v>
      </c>
      <c r="E89" s="133"/>
      <c r="F89" s="133"/>
      <c r="G89" s="133">
        <f>SUM(G81:G88)</f>
        <v>0</v>
      </c>
      <c r="H89" s="133"/>
      <c r="I89" s="133"/>
      <c r="J89" s="133">
        <f>SUM(J81:J88)</f>
        <v>0</v>
      </c>
      <c r="K89" s="133"/>
      <c r="L89" s="133"/>
      <c r="M89" s="133">
        <f>SUM(M81:M88)</f>
        <v>0</v>
      </c>
      <c r="N89" s="83" t="s">
        <v>186</v>
      </c>
      <c r="O89" s="1"/>
      <c r="P89" s="1"/>
      <c r="Q89" s="1"/>
    </row>
    <row r="90" spans="1:17" ht="24.75">
      <c r="A90" s="62" t="s">
        <v>48</v>
      </c>
      <c r="B90" s="63"/>
      <c r="C90" s="6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1"/>
      <c r="O90" s="1"/>
      <c r="P90" s="1"/>
      <c r="Q90" s="1"/>
    </row>
    <row r="91" spans="1:17" ht="24.75">
      <c r="A91" s="15" t="s">
        <v>49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4.75">
      <c r="A92" s="15" t="s">
        <v>50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4.75">
      <c r="A93" s="15" t="s">
        <v>51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4.75">
      <c r="A94" s="15" t="s">
        <v>52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72.75">
      <c r="A95" s="15" t="s">
        <v>79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48.75">
      <c r="A96" s="15" t="s">
        <v>80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108.75">
      <c r="A97" s="15" t="s">
        <v>81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48.75">
      <c r="A98" s="15" t="s">
        <v>82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>
      <c r="A99" s="17" t="s">
        <v>28</v>
      </c>
      <c r="B99" s="63"/>
      <c r="C99" s="64"/>
      <c r="D99" s="80">
        <f>SUM(D91:D98)</f>
        <v>0</v>
      </c>
      <c r="E99" s="65"/>
      <c r="F99" s="65"/>
      <c r="G99" s="80">
        <f>SUM(G91:G98)</f>
        <v>0</v>
      </c>
      <c r="H99" s="65"/>
      <c r="I99" s="65"/>
      <c r="J99" s="80">
        <f>SUM(J91:J98)</f>
        <v>0</v>
      </c>
      <c r="K99" s="65"/>
      <c r="L99" s="65"/>
      <c r="M99" s="80">
        <f>SUM(M91:M98)</f>
        <v>0</v>
      </c>
      <c r="N99" s="83" t="s">
        <v>186</v>
      </c>
      <c r="O99" s="1"/>
      <c r="P99" s="1"/>
      <c r="Q99" s="1"/>
    </row>
    <row r="100" spans="1:17" ht="24.75" customHeight="1">
      <c r="A100" s="66" t="s">
        <v>58</v>
      </c>
      <c r="B100" s="366" t="s">
        <v>84</v>
      </c>
      <c r="C100" s="367"/>
      <c r="D100" s="368"/>
      <c r="E100" s="360" t="s">
        <v>85</v>
      </c>
      <c r="F100" s="361"/>
      <c r="G100" s="362"/>
      <c r="H100" s="360" t="s">
        <v>86</v>
      </c>
      <c r="I100" s="361"/>
      <c r="J100" s="362"/>
      <c r="K100" s="360" t="s">
        <v>87</v>
      </c>
      <c r="L100" s="361"/>
      <c r="M100" s="362"/>
      <c r="N100" s="1"/>
      <c r="O100" s="1"/>
      <c r="P100" s="1"/>
      <c r="Q100" s="1"/>
    </row>
    <row r="101" spans="1:17" ht="24.75">
      <c r="A101" s="67" t="s">
        <v>59</v>
      </c>
      <c r="B101" s="363">
        <f>D99+D89+D79+D73+D65+D61+D54+D49+D40+D30</f>
        <v>15197</v>
      </c>
      <c r="C101" s="364"/>
      <c r="D101" s="365"/>
      <c r="E101" s="363">
        <f>G99+G89+G79+G73+G65+G61+G54+G49+G40+G30</f>
        <v>0</v>
      </c>
      <c r="F101" s="364"/>
      <c r="G101" s="365"/>
      <c r="H101" s="363">
        <f>J99+J89+J79+J73+J65+J61+J54+J49+J40+J30</f>
        <v>0</v>
      </c>
      <c r="I101" s="364"/>
      <c r="J101" s="365"/>
      <c r="K101" s="363">
        <f>M99+M89+M79+M73+M65+M61+M54+M49+M40+M30</f>
        <v>0</v>
      </c>
      <c r="L101" s="364"/>
      <c r="M101" s="365"/>
      <c r="N101" s="83" t="s">
        <v>186</v>
      </c>
      <c r="O101" s="1"/>
      <c r="P101" s="1"/>
      <c r="Q101" s="1"/>
    </row>
    <row r="102" spans="1:17" ht="15.75" thickBot="1">
      <c r="A102" s="41" t="s">
        <v>60</v>
      </c>
      <c r="B102" s="357"/>
      <c r="C102" s="358"/>
      <c r="D102" s="358"/>
      <c r="E102" s="358"/>
      <c r="F102" s="358"/>
      <c r="G102" s="358"/>
      <c r="H102" s="358"/>
      <c r="I102" s="358"/>
      <c r="J102" s="358"/>
      <c r="K102" s="359"/>
      <c r="L102" s="76"/>
      <c r="M102" s="85">
        <f>K101+H101+E101+B101</f>
        <v>15197</v>
      </c>
      <c r="N102" s="83" t="s">
        <v>186</v>
      </c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75" t="s">
        <v>336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</sheetData>
  <autoFilter ref="A16:O104"/>
  <mergeCells count="27">
    <mergeCell ref="A7:F7"/>
    <mergeCell ref="A8:F8"/>
    <mergeCell ref="A1:M1"/>
    <mergeCell ref="A2:M2"/>
    <mergeCell ref="A4:F4"/>
    <mergeCell ref="A5:F5"/>
    <mergeCell ref="A6:F6"/>
    <mergeCell ref="B100:D100"/>
    <mergeCell ref="E100:G100"/>
    <mergeCell ref="H100:J100"/>
    <mergeCell ref="K100:M100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01:D101"/>
    <mergeCell ref="E101:G101"/>
    <mergeCell ref="H101:J101"/>
    <mergeCell ref="K101:M101"/>
    <mergeCell ref="B102:K102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8"/>
  <sheetViews>
    <sheetView topLeftCell="A103" workbookViewId="0">
      <selection activeCell="C39" sqref="C39:D45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.42578125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 s="88" customForma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87"/>
      <c r="O1" s="87"/>
      <c r="P1" s="87"/>
      <c r="Q1" s="87"/>
    </row>
    <row r="2" spans="1:17" s="88" customFormat="1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7"/>
      <c r="O2" s="87"/>
      <c r="P2" s="87"/>
      <c r="Q2" s="87"/>
    </row>
    <row r="3" spans="1:17" s="88" customForma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88" customFormat="1" ht="15.75">
      <c r="A4" s="356" t="s">
        <v>558</v>
      </c>
      <c r="B4" s="356"/>
      <c r="C4" s="356"/>
      <c r="D4" s="356"/>
      <c r="E4" s="356"/>
      <c r="F4" s="35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s="88" customFormat="1">
      <c r="A5" s="356" t="s">
        <v>559</v>
      </c>
      <c r="B5" s="356"/>
      <c r="C5" s="356"/>
      <c r="D5" s="356"/>
      <c r="E5" s="356"/>
      <c r="F5" s="356"/>
      <c r="G5" s="90">
        <v>1336.5</v>
      </c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s="88" customFormat="1">
      <c r="A6" s="356" t="s">
        <v>211</v>
      </c>
      <c r="B6" s="356"/>
      <c r="C6" s="356"/>
      <c r="D6" s="356"/>
      <c r="E6" s="356"/>
      <c r="F6" s="356"/>
      <c r="G6" s="90" t="s">
        <v>299</v>
      </c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s="88" customFormat="1">
      <c r="A7" s="356" t="s">
        <v>214</v>
      </c>
      <c r="B7" s="356"/>
      <c r="C7" s="356"/>
      <c r="D7" s="356"/>
      <c r="E7" s="356"/>
      <c r="F7" s="356"/>
      <c r="G7" s="90" t="s">
        <v>213</v>
      </c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s="88" customFormat="1">
      <c r="A8" s="356" t="s">
        <v>197</v>
      </c>
      <c r="B8" s="356"/>
      <c r="C8" s="356"/>
      <c r="D8" s="356"/>
      <c r="E8" s="356"/>
      <c r="F8" s="356"/>
      <c r="G8" s="90">
        <v>1977</v>
      </c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s="88" customFormat="1">
      <c r="A9" s="356" t="s">
        <v>321</v>
      </c>
      <c r="B9" s="356"/>
      <c r="C9" s="356"/>
      <c r="D9" s="356"/>
      <c r="E9" s="356"/>
      <c r="F9" s="356"/>
      <c r="G9" s="90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s="88" customFormat="1">
      <c r="A10" s="356" t="s">
        <v>318</v>
      </c>
      <c r="B10" s="356"/>
      <c r="C10" s="356"/>
      <c r="D10" s="356"/>
      <c r="E10" s="356"/>
      <c r="F10" s="356"/>
      <c r="G10" s="90"/>
      <c r="H10" s="189">
        <v>12</v>
      </c>
      <c r="I10" s="87"/>
      <c r="J10" s="87"/>
      <c r="K10" s="87"/>
      <c r="L10" s="87"/>
      <c r="M10" s="87"/>
      <c r="N10" s="87"/>
      <c r="O10" s="87"/>
      <c r="P10" s="87"/>
      <c r="Q10" s="87"/>
    </row>
    <row r="11" spans="1:17" s="88" customFormat="1">
      <c r="A11" s="356" t="s">
        <v>319</v>
      </c>
      <c r="B11" s="356"/>
      <c r="C11" s="356"/>
      <c r="D11" s="356"/>
      <c r="E11" s="356"/>
      <c r="F11" s="356"/>
      <c r="G11" s="90"/>
      <c r="H11" s="78"/>
      <c r="I11" s="87"/>
      <c r="J11" s="87"/>
      <c r="K11" s="87"/>
      <c r="L11" s="87"/>
      <c r="M11" s="87"/>
      <c r="N11" s="87"/>
      <c r="O11" s="87"/>
      <c r="P11" s="87"/>
      <c r="Q11" s="87"/>
    </row>
    <row r="12" spans="1:17" s="88" customFormat="1">
      <c r="A12" s="356" t="s">
        <v>320</v>
      </c>
      <c r="B12" s="356"/>
      <c r="C12" s="356"/>
      <c r="D12" s="356"/>
      <c r="E12" s="356"/>
      <c r="F12" s="356"/>
      <c r="G12" s="90"/>
      <c r="H12" s="188"/>
      <c r="I12" s="87"/>
      <c r="J12" s="87"/>
      <c r="K12" s="87"/>
      <c r="L12" s="87"/>
      <c r="M12" s="87"/>
      <c r="N12" s="87"/>
      <c r="O12" s="87"/>
      <c r="P12" s="87"/>
      <c r="Q12" s="87"/>
    </row>
    <row r="13" spans="1:17" s="88" customFormat="1">
      <c r="A13" s="356" t="s">
        <v>53</v>
      </c>
      <c r="B13" s="356"/>
      <c r="C13" s="356"/>
      <c r="D13" s="356"/>
      <c r="E13" s="356"/>
      <c r="F13" s="356"/>
      <c r="G13" s="92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s="88" customFormat="1">
      <c r="A14" s="379" t="s">
        <v>187</v>
      </c>
      <c r="B14" s="379"/>
      <c r="C14" s="379"/>
      <c r="D14" s="379"/>
      <c r="E14" s="379"/>
      <c r="F14" s="379"/>
      <c r="G14" s="92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s="88" customFormat="1">
      <c r="A15" s="110"/>
      <c r="B15" s="110"/>
      <c r="C15" s="110"/>
      <c r="D15" s="110"/>
      <c r="E15" s="110"/>
      <c r="F15" s="110"/>
      <c r="G15" s="92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481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480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23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515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469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5" t="s">
        <v>499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7" t="s">
        <v>28</v>
      </c>
      <c r="B28" s="18"/>
      <c r="C28" s="19"/>
      <c r="D28" s="20">
        <f>SUM(D20:D27)</f>
        <v>0</v>
      </c>
      <c r="E28" s="20"/>
      <c r="F28" s="20"/>
      <c r="G28" s="20">
        <f>SUM(G20:G27)</f>
        <v>0</v>
      </c>
      <c r="H28" s="20"/>
      <c r="I28" s="20"/>
      <c r="J28" s="20"/>
      <c r="K28" s="20"/>
      <c r="L28" s="20"/>
      <c r="M28" s="20">
        <f>SUM(M20:M27)</f>
        <v>0</v>
      </c>
      <c r="N28" s="83" t="s">
        <v>186</v>
      </c>
      <c r="O28" s="1"/>
      <c r="P28" s="1"/>
      <c r="Q28" s="1"/>
    </row>
    <row r="29" spans="1:17">
      <c r="A29" s="21" t="s">
        <v>29</v>
      </c>
      <c r="B29" s="2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"/>
      <c r="O29" s="1"/>
      <c r="P29" s="1"/>
      <c r="Q29" s="1"/>
    </row>
    <row r="30" spans="1:17">
      <c r="A30" s="11" t="s">
        <v>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5" t="s">
        <v>476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5" t="s">
        <v>480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515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469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25" t="s">
        <v>28</v>
      </c>
      <c r="B37" s="26"/>
      <c r="C37" s="27"/>
      <c r="D37" s="28">
        <f>SUM(D30:D36)</f>
        <v>0</v>
      </c>
      <c r="E37" s="28"/>
      <c r="F37" s="28"/>
      <c r="G37" s="28">
        <f>SUM(G30:G36)</f>
        <v>0</v>
      </c>
      <c r="H37" s="28"/>
      <c r="I37" s="28"/>
      <c r="J37" s="28"/>
      <c r="K37" s="28"/>
      <c r="L37" s="28"/>
      <c r="M37" s="28">
        <f>SUM(M30:M36)</f>
        <v>0</v>
      </c>
      <c r="N37" s="83" t="s">
        <v>186</v>
      </c>
      <c r="O37" s="1"/>
      <c r="P37" s="1"/>
      <c r="Q37" s="1"/>
    </row>
    <row r="38" spans="1:17">
      <c r="A38" s="29" t="s">
        <v>30</v>
      </c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"/>
      <c r="O38" s="1"/>
      <c r="P38" s="1"/>
      <c r="Q38" s="1"/>
    </row>
    <row r="39" spans="1:17">
      <c r="A39" s="11" t="s">
        <v>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481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480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1" t="s">
        <v>16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23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1" t="s">
        <v>560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5" t="s">
        <v>469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33" t="s">
        <v>28</v>
      </c>
      <c r="B46" s="34"/>
      <c r="C46" s="35"/>
      <c r="D46" s="36">
        <f>SUM(D39:D45)</f>
        <v>0</v>
      </c>
      <c r="E46" s="36"/>
      <c r="F46" s="36"/>
      <c r="G46" s="36">
        <f>SUM(G39:G45)</f>
        <v>0</v>
      </c>
      <c r="H46" s="36"/>
      <c r="I46" s="36"/>
      <c r="J46" s="36">
        <f>SUM(J39:J45)</f>
        <v>0</v>
      </c>
      <c r="K46" s="36"/>
      <c r="L46" s="36"/>
      <c r="M46" s="36">
        <f>SUM(M39:M45)</f>
        <v>0</v>
      </c>
      <c r="N46" s="83" t="s">
        <v>186</v>
      </c>
      <c r="O46" s="1"/>
      <c r="P46" s="1"/>
      <c r="Q46" s="1"/>
    </row>
    <row r="47" spans="1:17">
      <c r="A47" s="37" t="s">
        <v>31</v>
      </c>
      <c r="B47" s="3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"/>
      <c r="O47" s="1"/>
      <c r="P47" s="1"/>
      <c r="Q47" s="1"/>
    </row>
    <row r="48" spans="1:17">
      <c r="A48" s="11" t="s">
        <v>5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41" t="s">
        <v>33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15" t="s">
        <v>34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2" t="s">
        <v>90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2" t="s">
        <v>35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2" t="s">
        <v>36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2" t="s">
        <v>37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2" t="s">
        <v>38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2" t="s">
        <v>39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43" t="s">
        <v>28</v>
      </c>
      <c r="B57" s="44"/>
      <c r="C57" s="45"/>
      <c r="D57" s="46">
        <f>SUM(D48:D56)</f>
        <v>0</v>
      </c>
      <c r="E57" s="46"/>
      <c r="F57" s="46"/>
      <c r="G57" s="46">
        <f>SUM(G48:G56)</f>
        <v>0</v>
      </c>
      <c r="H57" s="46"/>
      <c r="I57" s="46"/>
      <c r="J57" s="46">
        <f>SUM(J48:J56)</f>
        <v>0</v>
      </c>
      <c r="K57" s="46"/>
      <c r="L57" s="46"/>
      <c r="M57" s="46">
        <f>SUM(M48:M56)</f>
        <v>0</v>
      </c>
      <c r="N57" s="83" t="s">
        <v>186</v>
      </c>
      <c r="O57" s="1"/>
      <c r="P57" s="1"/>
      <c r="Q57" s="1"/>
    </row>
    <row r="58" spans="1:17">
      <c r="A58" s="47" t="s">
        <v>40</v>
      </c>
      <c r="B58" s="48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"/>
      <c r="O58" s="1"/>
      <c r="P58" s="1"/>
      <c r="Q58" s="1"/>
    </row>
    <row r="59" spans="1:17" ht="24.75">
      <c r="A59" s="51" t="s">
        <v>62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51" t="s">
        <v>63</v>
      </c>
      <c r="B60" s="12"/>
      <c r="C60" s="13"/>
      <c r="D60" s="14"/>
      <c r="E60" s="14"/>
      <c r="F60" s="14"/>
      <c r="G60" s="14"/>
      <c r="H60" s="6"/>
      <c r="I60" s="14"/>
      <c r="J60" s="75"/>
      <c r="K60" s="14"/>
      <c r="L60" s="14"/>
      <c r="M60" s="14"/>
      <c r="N60" s="1"/>
      <c r="O60" s="1"/>
      <c r="P60" s="1"/>
      <c r="Q60" s="1"/>
    </row>
    <row r="61" spans="1:17" ht="36.75">
      <c r="A61" s="51" t="s">
        <v>64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72.75">
      <c r="A62" s="51" t="s">
        <v>65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51" t="s">
        <v>61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47" t="s">
        <v>28</v>
      </c>
      <c r="B64" s="113"/>
      <c r="C64" s="114"/>
      <c r="D64" s="79">
        <f>SUM(D59:D63)</f>
        <v>0</v>
      </c>
      <c r="E64" s="79"/>
      <c r="F64" s="79"/>
      <c r="G64" s="79">
        <f>SUM(G59:G63)</f>
        <v>0</v>
      </c>
      <c r="H64" s="79"/>
      <c r="I64" s="79"/>
      <c r="J64" s="79">
        <f>SUM(J59:J63)</f>
        <v>0</v>
      </c>
      <c r="K64" s="79"/>
      <c r="L64" s="79"/>
      <c r="M64" s="79">
        <f>SUM(M59:M63)</f>
        <v>0</v>
      </c>
      <c r="N64" s="83" t="s">
        <v>186</v>
      </c>
      <c r="O64" s="1"/>
      <c r="P64" s="1"/>
      <c r="Q64" s="1"/>
    </row>
    <row r="65" spans="1:17">
      <c r="A65" s="123" t="s">
        <v>77</v>
      </c>
      <c r="B65" s="124"/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"/>
      <c r="O65" s="1"/>
      <c r="P65" s="1"/>
      <c r="Q65" s="1"/>
    </row>
    <row r="66" spans="1:17" ht="84.75">
      <c r="A66" s="51" t="s">
        <v>78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1"/>
      <c r="O66" s="1"/>
      <c r="P66" s="1"/>
      <c r="Q66" s="1"/>
    </row>
    <row r="67" spans="1:17" ht="24.75">
      <c r="A67" s="15" t="s">
        <v>47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23" t="s">
        <v>28</v>
      </c>
      <c r="B68" s="124"/>
      <c r="C68" s="125"/>
      <c r="D68" s="126">
        <f>SUM(D66:D67)</f>
        <v>0</v>
      </c>
      <c r="E68" s="126"/>
      <c r="F68" s="126"/>
      <c r="G68" s="126">
        <f>SUM(G66:G67)</f>
        <v>0</v>
      </c>
      <c r="H68" s="126"/>
      <c r="I68" s="126"/>
      <c r="J68" s="126">
        <f>SUM(J66:J67)</f>
        <v>0</v>
      </c>
      <c r="K68" s="126"/>
      <c r="L68" s="126"/>
      <c r="M68" s="126">
        <f>SUM(M66:M67)</f>
        <v>0</v>
      </c>
      <c r="N68" s="83" t="s">
        <v>186</v>
      </c>
      <c r="O68" s="1"/>
      <c r="P68" s="1"/>
      <c r="Q68" s="1"/>
    </row>
    <row r="69" spans="1:17">
      <c r="A69" s="115" t="s">
        <v>41</v>
      </c>
      <c r="B69" s="116"/>
      <c r="C69" s="117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"/>
      <c r="O69" s="1"/>
      <c r="P69" s="1"/>
      <c r="Q69" s="1"/>
    </row>
    <row r="70" spans="1:17" ht="48.75">
      <c r="A70" s="15" t="s">
        <v>66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24.75">
      <c r="A71" s="15" t="s">
        <v>67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60.75">
      <c r="A72" s="15" t="s">
        <v>69</v>
      </c>
      <c r="B72" s="12"/>
      <c r="C72" s="13"/>
      <c r="D72" s="14"/>
      <c r="E72" s="6"/>
      <c r="F72" s="14"/>
      <c r="G72" s="75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70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71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68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>
      <c r="A76" s="119" t="s">
        <v>28</v>
      </c>
      <c r="B76" s="120"/>
      <c r="C76" s="121"/>
      <c r="D76" s="122">
        <f>SUM(D70:D75)</f>
        <v>0</v>
      </c>
      <c r="E76" s="122"/>
      <c r="F76" s="122"/>
      <c r="G76" s="122">
        <f>SUM(G70:G75)</f>
        <v>0</v>
      </c>
      <c r="H76" s="122"/>
      <c r="I76" s="122"/>
      <c r="J76" s="122"/>
      <c r="K76" s="122"/>
      <c r="L76" s="122"/>
      <c r="M76" s="122">
        <f>SUM(M70:M75)</f>
        <v>0</v>
      </c>
      <c r="N76" s="83" t="s">
        <v>186</v>
      </c>
      <c r="O76" s="1"/>
      <c r="P76" s="1"/>
      <c r="Q76" s="1"/>
    </row>
    <row r="77" spans="1:17">
      <c r="A77" s="149" t="s">
        <v>42</v>
      </c>
      <c r="B77" s="150"/>
      <c r="C77" s="151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"/>
      <c r="O77" s="1"/>
      <c r="P77" s="1"/>
      <c r="Q77" s="1"/>
    </row>
    <row r="78" spans="1:17">
      <c r="A78" s="11"/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1"/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1"/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53" t="s">
        <v>28</v>
      </c>
      <c r="B81" s="148"/>
      <c r="C81" s="154"/>
      <c r="D81" s="155">
        <f>SUM(D78:D80)</f>
        <v>0</v>
      </c>
      <c r="E81" s="155"/>
      <c r="F81" s="155"/>
      <c r="G81" s="155">
        <f>SUM(G78:G80)</f>
        <v>0</v>
      </c>
      <c r="H81" s="155"/>
      <c r="I81" s="155"/>
      <c r="J81" s="155">
        <f>SUM(J78:J80)</f>
        <v>0</v>
      </c>
      <c r="K81" s="155"/>
      <c r="L81" s="155"/>
      <c r="M81" s="155">
        <f>SUM(M78:M80)</f>
        <v>0</v>
      </c>
      <c r="N81" s="83" t="s">
        <v>186</v>
      </c>
      <c r="O81" s="1"/>
      <c r="P81" s="1"/>
      <c r="Q81" s="1"/>
    </row>
    <row r="82" spans="1:17">
      <c r="A82" s="127" t="s">
        <v>43</v>
      </c>
      <c r="B82" s="128"/>
      <c r="C82" s="129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"/>
      <c r="O82" s="1"/>
      <c r="P82" s="1"/>
      <c r="Q82" s="1"/>
    </row>
    <row r="83" spans="1:17" ht="24.75">
      <c r="A83" s="15" t="s">
        <v>44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15" t="s">
        <v>45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36.75">
      <c r="A85" s="15" t="s">
        <v>72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48.75">
      <c r="A86" s="15" t="s">
        <v>73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72.75">
      <c r="A87" s="15" t="s">
        <v>74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60.75">
      <c r="A88" s="15" t="s">
        <v>75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5" t="s">
        <v>46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96.75">
      <c r="A90" s="15" t="s">
        <v>76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>
      <c r="A91" s="127" t="s">
        <v>28</v>
      </c>
      <c r="B91" s="131"/>
      <c r="C91" s="132"/>
      <c r="D91" s="133">
        <f>SUM(D83:D90)</f>
        <v>0</v>
      </c>
      <c r="E91" s="133"/>
      <c r="F91" s="133"/>
      <c r="G91" s="133">
        <f>SUM(G83:G90)</f>
        <v>0</v>
      </c>
      <c r="H91" s="133"/>
      <c r="I91" s="133"/>
      <c r="J91" s="133">
        <f>SUM(J83:J90)</f>
        <v>0</v>
      </c>
      <c r="K91" s="133"/>
      <c r="L91" s="133"/>
      <c r="M91" s="133">
        <f>SUM(M83:M90)</f>
        <v>0</v>
      </c>
      <c r="N91" s="83" t="s">
        <v>186</v>
      </c>
      <c r="O91" s="1"/>
      <c r="P91" s="1"/>
      <c r="Q91" s="1"/>
    </row>
    <row r="92" spans="1:17" ht="24.75">
      <c r="A92" s="62" t="s">
        <v>48</v>
      </c>
      <c r="B92" s="63"/>
      <c r="C92" s="6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1"/>
      <c r="O92" s="1"/>
      <c r="P92" s="1"/>
      <c r="Q92" s="1"/>
    </row>
    <row r="93" spans="1:17" ht="24.75">
      <c r="A93" s="15" t="s">
        <v>49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4.75">
      <c r="A94" s="15" t="s">
        <v>50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24.75">
      <c r="A95" s="15" t="s">
        <v>51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24.75">
      <c r="A96" s="15" t="s">
        <v>52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72.75">
      <c r="A97" s="15" t="s">
        <v>79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48.75">
      <c r="A98" s="15" t="s">
        <v>80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108.75">
      <c r="A99" s="15" t="s">
        <v>81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48.75">
      <c r="A100" s="15" t="s">
        <v>82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>
      <c r="A101" s="17" t="s">
        <v>28</v>
      </c>
      <c r="B101" s="63"/>
      <c r="C101" s="64"/>
      <c r="D101" s="80">
        <f>SUM(D93:D100)</f>
        <v>0</v>
      </c>
      <c r="E101" s="65"/>
      <c r="F101" s="65"/>
      <c r="G101" s="80">
        <f>SUM(G93:G100)</f>
        <v>0</v>
      </c>
      <c r="H101" s="65"/>
      <c r="I101" s="65"/>
      <c r="J101" s="80">
        <f>SUM(J93:J100)</f>
        <v>0</v>
      </c>
      <c r="K101" s="65"/>
      <c r="L101" s="65"/>
      <c r="M101" s="80">
        <f>SUM(M93:M100)</f>
        <v>0</v>
      </c>
      <c r="N101" s="83" t="s">
        <v>186</v>
      </c>
      <c r="O101" s="1"/>
      <c r="P101" s="1"/>
      <c r="Q101" s="1"/>
    </row>
    <row r="102" spans="1:17" ht="24.75" customHeight="1">
      <c r="A102" s="66" t="s">
        <v>58</v>
      </c>
      <c r="B102" s="366" t="s">
        <v>84</v>
      </c>
      <c r="C102" s="367"/>
      <c r="D102" s="368"/>
      <c r="E102" s="360" t="s">
        <v>85</v>
      </c>
      <c r="F102" s="361"/>
      <c r="G102" s="362"/>
      <c r="H102" s="360" t="s">
        <v>86</v>
      </c>
      <c r="I102" s="361"/>
      <c r="J102" s="362"/>
      <c r="K102" s="360" t="s">
        <v>87</v>
      </c>
      <c r="L102" s="361"/>
      <c r="M102" s="362"/>
      <c r="N102" s="1"/>
      <c r="O102" s="1"/>
      <c r="P102" s="1"/>
      <c r="Q102" s="1"/>
    </row>
    <row r="103" spans="1:17" ht="24.75">
      <c r="A103" s="67" t="s">
        <v>59</v>
      </c>
      <c r="B103" s="363">
        <f>D101+D91+D81+D76+D68+D64+D57+D46+D37+D28</f>
        <v>0</v>
      </c>
      <c r="C103" s="364"/>
      <c r="D103" s="365"/>
      <c r="E103" s="363">
        <f>G101+G91+G81+G76+G68+G64+G57+G46+G37+G28</f>
        <v>0</v>
      </c>
      <c r="F103" s="364"/>
      <c r="G103" s="365"/>
      <c r="H103" s="363">
        <f>J101+J91+J81+J76+J68+J64+J57+J46+J37+J28</f>
        <v>0</v>
      </c>
      <c r="I103" s="364"/>
      <c r="J103" s="365"/>
      <c r="K103" s="363">
        <f>M101+M91+M81+M76+M68+M64+M57+M46+M37+M28</f>
        <v>0</v>
      </c>
      <c r="L103" s="364"/>
      <c r="M103" s="365"/>
      <c r="N103" s="83" t="s">
        <v>186</v>
      </c>
      <c r="O103" s="1"/>
      <c r="P103" s="1"/>
      <c r="Q103" s="1"/>
    </row>
    <row r="104" spans="1:17" ht="15.75" thickBot="1">
      <c r="A104" s="41" t="s">
        <v>60</v>
      </c>
      <c r="B104" s="357"/>
      <c r="C104" s="358"/>
      <c r="D104" s="358"/>
      <c r="E104" s="358"/>
      <c r="F104" s="358"/>
      <c r="G104" s="358"/>
      <c r="H104" s="358"/>
      <c r="I104" s="358"/>
      <c r="J104" s="358"/>
      <c r="K104" s="359"/>
      <c r="L104" s="76"/>
      <c r="M104" s="85">
        <f>K103+H103+E103+B103</f>
        <v>0</v>
      </c>
      <c r="N104" s="83" t="s">
        <v>186</v>
      </c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75" t="s">
        <v>336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</sheetData>
  <autoFilter ref="A16:O106"/>
  <mergeCells count="27">
    <mergeCell ref="A7:F7"/>
    <mergeCell ref="A8:F8"/>
    <mergeCell ref="A1:M1"/>
    <mergeCell ref="A2:M2"/>
    <mergeCell ref="A4:F4"/>
    <mergeCell ref="A5:F5"/>
    <mergeCell ref="A6:F6"/>
    <mergeCell ref="B102:D102"/>
    <mergeCell ref="E102:G102"/>
    <mergeCell ref="H102:J102"/>
    <mergeCell ref="K102:M102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03:D103"/>
    <mergeCell ref="E103:G103"/>
    <mergeCell ref="H103:J103"/>
    <mergeCell ref="K103:M103"/>
    <mergeCell ref="B104:K104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7"/>
  <sheetViews>
    <sheetView workbookViewId="0">
      <selection activeCell="G9" sqref="G9:G14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1.7109375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81" t="s">
        <v>384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101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216</v>
      </c>
      <c r="B5" s="356"/>
      <c r="C5" s="356"/>
      <c r="D5" s="356"/>
      <c r="E5" s="356"/>
      <c r="F5" s="356"/>
      <c r="G5" s="178">
        <v>1451.7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179">
        <v>3822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180" t="s">
        <v>215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178">
        <v>1991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1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88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89</v>
      </c>
      <c r="B11" s="356"/>
      <c r="C11" s="356"/>
      <c r="D11" s="356"/>
      <c r="E11" s="356"/>
      <c r="F11" s="356"/>
      <c r="G11" s="178"/>
      <c r="H11" s="190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178"/>
      <c r="H12" s="191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181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181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idden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 hidden="1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 hidden="1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 hidden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idden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idden="1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52" t="s">
        <v>28</v>
      </c>
      <c r="B112" s="53"/>
      <c r="C112" s="54"/>
      <c r="D112" s="55">
        <f>SUM(D107:D111)</f>
        <v>0</v>
      </c>
      <c r="E112" s="55"/>
      <c r="F112" s="55"/>
      <c r="G112" s="55">
        <f>SUM(G107:G111)</f>
        <v>0</v>
      </c>
      <c r="H112" s="55"/>
      <c r="I112" s="55"/>
      <c r="J112" s="55">
        <f>SUM(J107:J111)</f>
        <v>0</v>
      </c>
      <c r="K112" s="55"/>
      <c r="L112" s="55"/>
      <c r="M112" s="55">
        <f>SUM(M107:M111)</f>
        <v>0</v>
      </c>
      <c r="N112" s="83" t="s">
        <v>186</v>
      </c>
      <c r="O112" s="1"/>
      <c r="P112" s="1"/>
      <c r="Q112" s="1"/>
    </row>
    <row r="113" spans="1:17" hidden="1">
      <c r="A113" s="56" t="s">
        <v>77</v>
      </c>
      <c r="B113" s="57"/>
      <c r="C113" s="58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"/>
      <c r="O113" s="1"/>
      <c r="P113" s="1"/>
      <c r="Q113" s="1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52" t="s">
        <v>28</v>
      </c>
      <c r="B116" s="53"/>
      <c r="C116" s="54"/>
      <c r="D116" s="55">
        <f>SUM(D114:D115)</f>
        <v>0</v>
      </c>
      <c r="E116" s="55"/>
      <c r="F116" s="55"/>
      <c r="G116" s="55">
        <f>SUM(G114:G115)</f>
        <v>0</v>
      </c>
      <c r="H116" s="55"/>
      <c r="I116" s="55"/>
      <c r="J116" s="55">
        <f>SUM(J114:J115)</f>
        <v>0</v>
      </c>
      <c r="K116" s="55"/>
      <c r="L116" s="55"/>
      <c r="M116" s="55">
        <f>SUM(M114:M115)</f>
        <v>0</v>
      </c>
      <c r="N116" s="83" t="s">
        <v>186</v>
      </c>
      <c r="O116" s="1"/>
      <c r="P116" s="1"/>
      <c r="Q116" s="1"/>
    </row>
    <row r="117" spans="1:17" hidden="1">
      <c r="A117" s="60" t="s">
        <v>41</v>
      </c>
      <c r="B117" s="48"/>
      <c r="C117" s="49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1"/>
      <c r="O117" s="1"/>
      <c r="P117" s="1"/>
      <c r="Q117" s="1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52" t="s">
        <v>28</v>
      </c>
      <c r="B124" s="53"/>
      <c r="C124" s="54"/>
      <c r="D124" s="55">
        <f>SUM(D118:D123)</f>
        <v>0</v>
      </c>
      <c r="E124" s="55"/>
      <c r="F124" s="55"/>
      <c r="G124" s="55">
        <f>SUM(G118:G123)</f>
        <v>0</v>
      </c>
      <c r="H124" s="55"/>
      <c r="I124" s="55"/>
      <c r="J124" s="55">
        <f>SUM(J118:J123)</f>
        <v>0</v>
      </c>
      <c r="K124" s="55"/>
      <c r="L124" s="55"/>
      <c r="M124" s="55">
        <f>SUM(M118:M123)</f>
        <v>0</v>
      </c>
      <c r="N124" s="83" t="s">
        <v>186</v>
      </c>
      <c r="O124" s="1"/>
      <c r="P124" s="1"/>
      <c r="Q124" s="1"/>
    </row>
    <row r="125" spans="1:17" hidden="1">
      <c r="A125" s="61" t="s">
        <v>42</v>
      </c>
      <c r="B125" s="48"/>
      <c r="C125" s="49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1"/>
      <c r="O125" s="1"/>
      <c r="P125" s="1"/>
      <c r="Q125" s="1"/>
    </row>
    <row r="126" spans="1:17" hidden="1">
      <c r="A126" s="11"/>
      <c r="B126" s="71"/>
      <c r="C126" s="13"/>
      <c r="D126" s="14"/>
      <c r="E126" s="14"/>
      <c r="F126" s="14"/>
      <c r="G126" s="14"/>
      <c r="H126" s="73"/>
      <c r="I126" s="14"/>
      <c r="J126" s="75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1" t="s">
        <v>28</v>
      </c>
      <c r="B129" s="53"/>
      <c r="C129" s="54"/>
      <c r="D129" s="55">
        <f>SUM(D126:D128)</f>
        <v>0</v>
      </c>
      <c r="E129" s="55"/>
      <c r="F129" s="55"/>
      <c r="G129" s="55">
        <f>SUM(G126:G128)</f>
        <v>0</v>
      </c>
      <c r="H129" s="55"/>
      <c r="I129" s="55"/>
      <c r="J129" s="55">
        <f>SUM(J126:J128)</f>
        <v>0</v>
      </c>
      <c r="K129" s="55"/>
      <c r="L129" s="55"/>
      <c r="M129" s="55">
        <f>SUM(M126:M128)</f>
        <v>0</v>
      </c>
      <c r="N129" s="83" t="s">
        <v>186</v>
      </c>
      <c r="O129" s="1"/>
      <c r="P129" s="1"/>
      <c r="Q129" s="1"/>
    </row>
    <row r="130" spans="1:17" hidden="1">
      <c r="A130" s="47" t="s">
        <v>43</v>
      </c>
      <c r="B130" s="48"/>
      <c r="C130" s="49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1"/>
      <c r="O130" s="1"/>
      <c r="P130" s="1"/>
      <c r="Q130" s="1"/>
    </row>
    <row r="131" spans="1:17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96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56" t="s">
        <v>28</v>
      </c>
      <c r="B139" s="57"/>
      <c r="C139" s="58"/>
      <c r="D139" s="59">
        <f>SUM(D131:D138)</f>
        <v>0</v>
      </c>
      <c r="E139" s="59"/>
      <c r="F139" s="59"/>
      <c r="G139" s="59">
        <f>SUM(G131:G138)</f>
        <v>0</v>
      </c>
      <c r="H139" s="59"/>
      <c r="I139" s="59"/>
      <c r="J139" s="59">
        <f>SUM(J131:J138)</f>
        <v>0</v>
      </c>
      <c r="K139" s="59"/>
      <c r="L139" s="59"/>
      <c r="M139" s="59">
        <f>SUM(M131:M138)</f>
        <v>0</v>
      </c>
      <c r="N139" s="83" t="s">
        <v>186</v>
      </c>
      <c r="O139" s="1"/>
      <c r="P139" s="1"/>
      <c r="Q139" s="1"/>
    </row>
    <row r="140" spans="1:17" ht="24.75" hidden="1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 hidden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72.75" hidden="1">
      <c r="A145" s="15" t="s">
        <v>79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 hidden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idden="1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 t="s">
        <v>186</v>
      </c>
      <c r="O149" s="1"/>
      <c r="P149" s="1"/>
      <c r="Q149" s="1"/>
    </row>
    <row r="150" spans="1:17" ht="24.75" hidden="1" customHeight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24.75" hidden="1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0</v>
      </c>
      <c r="I151" s="364"/>
      <c r="J151" s="365"/>
      <c r="K151" s="363">
        <f>M149+M139+M129+M124+M116+M112+M105+M92+M68+M43</f>
        <v>0</v>
      </c>
      <c r="L151" s="364"/>
      <c r="M151" s="365"/>
      <c r="N151" s="83" t="s">
        <v>186</v>
      </c>
      <c r="O151" s="1"/>
      <c r="P151" s="1"/>
      <c r="Q151" s="1"/>
    </row>
    <row r="152" spans="1:17" ht="15.75" hidden="1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0</v>
      </c>
      <c r="N152" s="83" t="s">
        <v>186</v>
      </c>
      <c r="O152" s="1"/>
      <c r="P152" s="1"/>
      <c r="Q152" s="1"/>
    </row>
    <row r="153" spans="1:17">
      <c r="A153" s="174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7"/>
      <c r="N153" s="83"/>
      <c r="O153" s="1"/>
      <c r="P153" s="1"/>
      <c r="Q153" s="1"/>
    </row>
    <row r="154" spans="1:17">
      <c r="A154" s="175" t="s">
        <v>336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</sheetData>
  <autoFilter ref="A16:O155"/>
  <mergeCells count="27">
    <mergeCell ref="A7:F7"/>
    <mergeCell ref="A8:F8"/>
    <mergeCell ref="A1:M1"/>
    <mergeCell ref="A2:M2"/>
    <mergeCell ref="A4:F4"/>
    <mergeCell ref="A5:F5"/>
    <mergeCell ref="A6:F6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51:D151"/>
    <mergeCell ref="E151:G151"/>
    <mergeCell ref="H151:J151"/>
    <mergeCell ref="K151:M151"/>
    <mergeCell ref="B152:K152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4"/>
  <sheetViews>
    <sheetView topLeftCell="A28" workbookViewId="0">
      <selection activeCell="D39" sqref="D39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8.14062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103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1603.1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5374.9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194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1986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481</v>
      </c>
      <c r="B21" s="12"/>
      <c r="D21" s="14"/>
      <c r="E21" s="14" t="s">
        <v>176</v>
      </c>
      <c r="F21" s="13" t="s">
        <v>513</v>
      </c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476</v>
      </c>
      <c r="B22" s="12"/>
      <c r="C22" s="71"/>
      <c r="D22" s="14"/>
      <c r="E22" s="14" t="s">
        <v>176</v>
      </c>
      <c r="F22" s="13" t="s">
        <v>465</v>
      </c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12"/>
      <c r="C23" s="71"/>
      <c r="D23" s="14"/>
      <c r="E23" s="14"/>
      <c r="F23" s="13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24.75">
      <c r="A24" s="11" t="s">
        <v>556</v>
      </c>
      <c r="B24" s="12"/>
      <c r="C24" s="71"/>
      <c r="D24" s="14"/>
      <c r="E24" s="14" t="s">
        <v>639</v>
      </c>
      <c r="F24" s="13" t="s">
        <v>631</v>
      </c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561</v>
      </c>
      <c r="B25" s="12"/>
      <c r="C25" s="71"/>
      <c r="D25" s="14"/>
      <c r="E25" s="14"/>
      <c r="F25" s="13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911</v>
      </c>
      <c r="B26" s="12"/>
      <c r="C26" s="71"/>
      <c r="D26" s="14"/>
      <c r="E26" s="14" t="s">
        <v>625</v>
      </c>
      <c r="F26" s="13" t="s">
        <v>498</v>
      </c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20"/>
      <c r="D27" s="20">
        <f>SUM(D20:D26)</f>
        <v>0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12" t="s">
        <v>912</v>
      </c>
      <c r="C29" s="14" t="s">
        <v>747</v>
      </c>
      <c r="D29" s="14">
        <v>281</v>
      </c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5" t="s">
        <v>480</v>
      </c>
      <c r="B30" s="307" t="s">
        <v>960</v>
      </c>
      <c r="C30" s="71" t="s">
        <v>739</v>
      </c>
      <c r="D30" s="14">
        <v>5194</v>
      </c>
      <c r="E30" s="14"/>
      <c r="F30" s="14"/>
      <c r="G30" s="14"/>
      <c r="H30" s="14" t="s">
        <v>176</v>
      </c>
      <c r="I30" s="13" t="s">
        <v>470</v>
      </c>
      <c r="J30" s="14"/>
      <c r="K30" s="14"/>
      <c r="L30" s="14"/>
      <c r="M30" s="14"/>
      <c r="N30" s="1"/>
      <c r="O30" s="1"/>
      <c r="P30" s="1"/>
      <c r="Q30" s="1"/>
    </row>
    <row r="31" spans="1:17" ht="24.75">
      <c r="A31" s="11" t="s">
        <v>808</v>
      </c>
      <c r="B31" s="307" t="s">
        <v>960</v>
      </c>
      <c r="C31" s="71" t="s">
        <v>727</v>
      </c>
      <c r="D31" s="14">
        <v>5201</v>
      </c>
      <c r="E31" s="14"/>
      <c r="F31" s="14"/>
      <c r="G31" s="14"/>
      <c r="H31" s="14"/>
      <c r="I31" s="13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23</v>
      </c>
      <c r="B32" s="12"/>
      <c r="C32" s="71"/>
      <c r="D32" s="14"/>
      <c r="E32" s="14"/>
      <c r="F32" s="14"/>
      <c r="G32" s="14"/>
      <c r="H32" s="14"/>
      <c r="I32" s="13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515</v>
      </c>
      <c r="B33" s="12"/>
      <c r="C33" s="71"/>
      <c r="D33" s="14"/>
      <c r="E33" s="14"/>
      <c r="F33" s="14"/>
      <c r="G33" s="14"/>
      <c r="H33" s="14"/>
      <c r="I33" s="13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911</v>
      </c>
      <c r="B34" s="12" t="s">
        <v>912</v>
      </c>
      <c r="C34" s="71" t="s">
        <v>741</v>
      </c>
      <c r="D34" s="14">
        <v>1413</v>
      </c>
      <c r="E34" s="14"/>
      <c r="F34" s="14"/>
      <c r="G34" s="14"/>
      <c r="H34" s="14" t="s">
        <v>176</v>
      </c>
      <c r="I34" s="13" t="s">
        <v>498</v>
      </c>
      <c r="J34" s="14"/>
      <c r="K34" s="14"/>
      <c r="L34" s="14"/>
      <c r="M34" s="14"/>
      <c r="N34" s="1"/>
      <c r="O34" s="1"/>
      <c r="P34" s="1"/>
      <c r="Q34" s="1"/>
    </row>
    <row r="35" spans="1:17">
      <c r="A35" s="25" t="s">
        <v>28</v>
      </c>
      <c r="B35" s="26"/>
      <c r="C35" s="27"/>
      <c r="D35" s="28">
        <f>SUM(D29:D34)</f>
        <v>12089</v>
      </c>
      <c r="E35" s="28"/>
      <c r="F35" s="28"/>
      <c r="G35" s="28">
        <f>SUM(G29:G34)</f>
        <v>0</v>
      </c>
      <c r="H35" s="28"/>
      <c r="I35" s="28"/>
      <c r="J35" s="28">
        <f>SUM(J29:J34)</f>
        <v>0</v>
      </c>
      <c r="K35" s="28"/>
      <c r="L35" s="28"/>
      <c r="M35" s="28">
        <f>SUM(M29:M34)</f>
        <v>0</v>
      </c>
      <c r="N35" s="83" t="s">
        <v>186</v>
      </c>
      <c r="O35" s="1"/>
      <c r="P35" s="1"/>
      <c r="Q35" s="1"/>
    </row>
    <row r="36" spans="1:17">
      <c r="A36" s="29" t="s">
        <v>30</v>
      </c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1"/>
      <c r="O36" s="1"/>
      <c r="P36" s="1"/>
      <c r="Q36" s="1"/>
    </row>
    <row r="37" spans="1:17">
      <c r="A37" s="11" t="s">
        <v>5</v>
      </c>
      <c r="B37" s="12" t="s">
        <v>912</v>
      </c>
      <c r="C37" s="13" t="s">
        <v>747</v>
      </c>
      <c r="D37" s="14">
        <v>281</v>
      </c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480</v>
      </c>
      <c r="B38" s="307" t="s">
        <v>960</v>
      </c>
      <c r="C38" s="71" t="s">
        <v>786</v>
      </c>
      <c r="D38" s="14">
        <v>8173</v>
      </c>
      <c r="E38" s="14"/>
      <c r="F38" s="13"/>
      <c r="G38" s="14"/>
      <c r="H38" s="14" t="s">
        <v>176</v>
      </c>
      <c r="I38" s="14" t="s">
        <v>630</v>
      </c>
      <c r="J38" s="14"/>
      <c r="K38" s="14"/>
      <c r="L38" s="14"/>
      <c r="M38" s="14"/>
      <c r="N38" s="1"/>
      <c r="O38" s="1"/>
      <c r="P38" s="1"/>
      <c r="Q38" s="1"/>
    </row>
    <row r="39" spans="1:17" ht="24.75">
      <c r="A39" s="11" t="s">
        <v>808</v>
      </c>
      <c r="B39" s="307" t="s">
        <v>960</v>
      </c>
      <c r="C39" s="71" t="s">
        <v>865</v>
      </c>
      <c r="D39" s="14">
        <v>7420</v>
      </c>
      <c r="E39" s="14"/>
      <c r="F39" s="13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t="24.75">
      <c r="A40" s="11" t="s">
        <v>556</v>
      </c>
      <c r="B40" s="12"/>
      <c r="C40" s="71"/>
      <c r="D40" s="14"/>
      <c r="E40" s="14"/>
      <c r="F40" s="13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478</v>
      </c>
      <c r="B41" s="12"/>
      <c r="C41" s="71"/>
      <c r="D41" s="14"/>
      <c r="E41" s="14" t="s">
        <v>176</v>
      </c>
      <c r="F41" s="13" t="s">
        <v>495</v>
      </c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1" t="s">
        <v>515</v>
      </c>
      <c r="B42" s="12"/>
      <c r="C42" s="71"/>
      <c r="D42" s="14"/>
      <c r="E42" s="14"/>
      <c r="F42" s="13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911</v>
      </c>
      <c r="B43" s="12" t="s">
        <v>912</v>
      </c>
      <c r="C43" s="71" t="s">
        <v>631</v>
      </c>
      <c r="D43" s="14">
        <v>1124</v>
      </c>
      <c r="E43" s="14" t="s">
        <v>176</v>
      </c>
      <c r="F43" s="13" t="s">
        <v>488</v>
      </c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 ht="28.5" customHeight="1">
      <c r="A44" s="33" t="s">
        <v>28</v>
      </c>
      <c r="B44" s="34"/>
      <c r="C44" s="35"/>
      <c r="D44" s="36">
        <f>SUM(D37:D43)</f>
        <v>16998</v>
      </c>
      <c r="E44" s="36"/>
      <c r="F44" s="36"/>
      <c r="G44" s="36">
        <f>SUM(G37:G43)</f>
        <v>0</v>
      </c>
      <c r="H44" s="36"/>
      <c r="I44" s="36"/>
      <c r="J44" s="36">
        <f>SUM(J37:J43)</f>
        <v>0</v>
      </c>
      <c r="K44" s="36"/>
      <c r="L44" s="36"/>
      <c r="M44" s="36">
        <f>SUM(M37:M43)</f>
        <v>0</v>
      </c>
      <c r="N44" s="83" t="s">
        <v>186</v>
      </c>
      <c r="O44" s="1"/>
      <c r="P44" s="1"/>
      <c r="Q44" s="1"/>
    </row>
    <row r="45" spans="1:17" ht="28.5" customHeight="1">
      <c r="A45" s="37" t="s">
        <v>31</v>
      </c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1"/>
      <c r="O45" s="1"/>
      <c r="P45" s="1"/>
      <c r="Q45" s="1"/>
    </row>
    <row r="46" spans="1:17" ht="28.5" customHeight="1">
      <c r="A46" s="11" t="s">
        <v>5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5" t="s">
        <v>6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16" t="s">
        <v>32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41" t="s">
        <v>33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15" t="s">
        <v>34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2" t="s">
        <v>90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2" t="s">
        <v>35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2" t="s">
        <v>36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2" t="s">
        <v>37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2" t="s">
        <v>38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2" t="s">
        <v>39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43" t="s">
        <v>28</v>
      </c>
      <c r="B57" s="44"/>
      <c r="C57" s="45"/>
      <c r="D57" s="46">
        <f>SUM(D46:D56)</f>
        <v>0</v>
      </c>
      <c r="E57" s="46"/>
      <c r="F57" s="46"/>
      <c r="G57" s="46">
        <f>SUM(G46:G56)</f>
        <v>0</v>
      </c>
      <c r="H57" s="46"/>
      <c r="I57" s="46"/>
      <c r="J57" s="46">
        <f>SUM(J46:J56)</f>
        <v>0</v>
      </c>
      <c r="K57" s="46"/>
      <c r="L57" s="46"/>
      <c r="M57" s="46">
        <f>SUM(M46:M56)</f>
        <v>0</v>
      </c>
      <c r="N57" s="83" t="s">
        <v>186</v>
      </c>
      <c r="O57" s="1"/>
      <c r="P57" s="1"/>
      <c r="Q57" s="1"/>
    </row>
    <row r="58" spans="1:17">
      <c r="A58" s="47" t="s">
        <v>40</v>
      </c>
      <c r="B58" s="48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"/>
      <c r="O58" s="1"/>
      <c r="P58" s="1"/>
      <c r="Q58" s="1"/>
    </row>
    <row r="59" spans="1:17" ht="24.75">
      <c r="A59" s="51" t="s">
        <v>62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51" t="s">
        <v>63</v>
      </c>
      <c r="B60" s="12"/>
      <c r="C60" s="13"/>
      <c r="D60" s="14"/>
      <c r="E60" s="14" t="s">
        <v>621</v>
      </c>
      <c r="F60" s="14" t="s">
        <v>691</v>
      </c>
      <c r="G60" s="14"/>
      <c r="H60" s="6"/>
      <c r="I60" s="14"/>
      <c r="J60" s="14"/>
      <c r="K60" s="14"/>
      <c r="L60" s="14"/>
      <c r="M60" s="14"/>
      <c r="N60" s="1"/>
      <c r="O60" s="1"/>
      <c r="P60" s="1"/>
      <c r="Q60" s="1"/>
    </row>
    <row r="61" spans="1:17" ht="36.75">
      <c r="A61" s="51" t="s">
        <v>64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72.75">
      <c r="A62" s="51" t="s">
        <v>65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51" t="s">
        <v>61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14.25" customHeight="1">
      <c r="A64" s="47" t="s">
        <v>28</v>
      </c>
      <c r="B64" s="113"/>
      <c r="C64" s="114"/>
      <c r="D64" s="79">
        <f>SUM(D59:D63)</f>
        <v>0</v>
      </c>
      <c r="E64" s="79"/>
      <c r="F64" s="79"/>
      <c r="G64" s="79">
        <f>SUM(G59:G63)</f>
        <v>0</v>
      </c>
      <c r="H64" s="79"/>
      <c r="I64" s="79"/>
      <c r="J64" s="79">
        <f>SUM(J59:J63)</f>
        <v>0</v>
      </c>
      <c r="K64" s="79"/>
      <c r="L64" s="79"/>
      <c r="M64" s="79">
        <f>SUM(M59:M63)</f>
        <v>0</v>
      </c>
      <c r="N64" s="83" t="s">
        <v>186</v>
      </c>
      <c r="O64" s="1"/>
      <c r="P64" s="1"/>
      <c r="Q64" s="1"/>
    </row>
    <row r="65" spans="1:17" ht="0.75" customHeight="1">
      <c r="A65" s="123" t="s">
        <v>77</v>
      </c>
      <c r="B65" s="124"/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"/>
      <c r="O65" s="1"/>
      <c r="P65" s="1"/>
      <c r="Q65" s="1"/>
    </row>
    <row r="66" spans="1:17" ht="84.75">
      <c r="A66" s="51" t="s">
        <v>78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1"/>
      <c r="O66" s="1"/>
      <c r="P66" s="1"/>
      <c r="Q66" s="1"/>
    </row>
    <row r="67" spans="1:17" ht="24.75">
      <c r="A67" s="15" t="s">
        <v>47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23" t="s">
        <v>28</v>
      </c>
      <c r="B68" s="124"/>
      <c r="C68" s="125"/>
      <c r="D68" s="126">
        <f>SUM(D66:D67)</f>
        <v>0</v>
      </c>
      <c r="E68" s="126"/>
      <c r="F68" s="126"/>
      <c r="G68" s="126">
        <f>SUM(G66:G67)</f>
        <v>0</v>
      </c>
      <c r="H68" s="126"/>
      <c r="I68" s="126"/>
      <c r="J68" s="126">
        <f>SUM(J66:J67)</f>
        <v>0</v>
      </c>
      <c r="K68" s="126"/>
      <c r="L68" s="126"/>
      <c r="M68" s="126">
        <f>SUM(M66:M67)</f>
        <v>0</v>
      </c>
      <c r="N68" s="83" t="s">
        <v>186</v>
      </c>
      <c r="O68" s="1"/>
      <c r="P68" s="1"/>
      <c r="Q68" s="1"/>
    </row>
    <row r="69" spans="1:17">
      <c r="A69" s="115" t="s">
        <v>41</v>
      </c>
      <c r="B69" s="116"/>
      <c r="C69" s="117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"/>
      <c r="O69" s="1"/>
      <c r="P69" s="1"/>
      <c r="Q69" s="1"/>
    </row>
    <row r="70" spans="1:17" ht="48.75">
      <c r="A70" s="15" t="s">
        <v>66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24.75">
      <c r="A71" s="15" t="s">
        <v>67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60.75">
      <c r="A72" s="15" t="s">
        <v>69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70</v>
      </c>
      <c r="B73" s="12"/>
      <c r="C73" s="13"/>
      <c r="D73" s="14"/>
      <c r="E73" s="14" t="s">
        <v>620</v>
      </c>
      <c r="F73" s="14" t="s">
        <v>685</v>
      </c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71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68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>
      <c r="A76" s="119" t="s">
        <v>28</v>
      </c>
      <c r="B76" s="120"/>
      <c r="C76" s="121"/>
      <c r="D76" s="122">
        <f>SUM(D70:D75)</f>
        <v>0</v>
      </c>
      <c r="E76" s="122"/>
      <c r="F76" s="122"/>
      <c r="G76" s="122">
        <f>SUM(G70:G75)</f>
        <v>0</v>
      </c>
      <c r="H76" s="122"/>
      <c r="I76" s="122"/>
      <c r="J76" s="122">
        <f>SUM(J70:J75)</f>
        <v>0</v>
      </c>
      <c r="K76" s="122"/>
      <c r="L76" s="122"/>
      <c r="M76" s="122">
        <f>SUM(M70:M75)</f>
        <v>0</v>
      </c>
      <c r="N76" s="83" t="s">
        <v>186</v>
      </c>
      <c r="O76" s="1"/>
      <c r="P76" s="1"/>
      <c r="Q76" s="1"/>
    </row>
    <row r="77" spans="1:17">
      <c r="A77" s="149" t="s">
        <v>42</v>
      </c>
      <c r="B77" s="150"/>
      <c r="C77" s="151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"/>
      <c r="O77" s="1"/>
      <c r="P77" s="1"/>
      <c r="Q77" s="1"/>
    </row>
    <row r="78" spans="1:17">
      <c r="A78" s="11"/>
      <c r="B78" s="12"/>
      <c r="C78" s="13"/>
      <c r="D78" s="14"/>
      <c r="E78" s="6"/>
      <c r="F78" s="14"/>
      <c r="G78" s="75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1"/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1"/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30.75" customHeight="1">
      <c r="A81" s="153" t="s">
        <v>28</v>
      </c>
      <c r="B81" s="148"/>
      <c r="C81" s="154"/>
      <c r="D81" s="155">
        <f>SUM(D78:D80)</f>
        <v>0</v>
      </c>
      <c r="E81" s="155"/>
      <c r="F81" s="155"/>
      <c r="G81" s="155">
        <f>SUM(G78:G80)</f>
        <v>0</v>
      </c>
      <c r="H81" s="155"/>
      <c r="I81" s="155"/>
      <c r="J81" s="155">
        <f>SUM(J78:J80)</f>
        <v>0</v>
      </c>
      <c r="K81" s="155"/>
      <c r="L81" s="155"/>
      <c r="M81" s="155">
        <f>SUM(M78:M80)</f>
        <v>0</v>
      </c>
      <c r="N81" s="83" t="s">
        <v>186</v>
      </c>
      <c r="O81" s="1"/>
      <c r="P81" s="1"/>
      <c r="Q81" s="1"/>
    </row>
    <row r="82" spans="1:17" ht="30.75" customHeight="1">
      <c r="A82" s="127" t="s">
        <v>43</v>
      </c>
      <c r="B82" s="128"/>
      <c r="C82" s="129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"/>
      <c r="O82" s="1"/>
      <c r="P82" s="1"/>
      <c r="Q82" s="1"/>
    </row>
    <row r="83" spans="1:17" ht="30.75" customHeight="1">
      <c r="A83" s="15" t="s">
        <v>44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0.25" customHeight="1">
      <c r="A84" s="15" t="s">
        <v>45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36.75">
      <c r="A85" s="15" t="s">
        <v>72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48.75">
      <c r="A86" s="15" t="s">
        <v>73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72.75">
      <c r="A87" s="15" t="s">
        <v>74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60.75">
      <c r="A88" s="15" t="s">
        <v>75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5" t="s">
        <v>46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96.75">
      <c r="A90" s="15" t="s">
        <v>76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4.75">
      <c r="A91" s="15" t="s">
        <v>563</v>
      </c>
      <c r="B91" s="12" t="s">
        <v>564</v>
      </c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>
      <c r="A92" s="127" t="s">
        <v>28</v>
      </c>
      <c r="B92" s="131"/>
      <c r="C92" s="132"/>
      <c r="D92" s="133">
        <f>SUM(D83:D91)</f>
        <v>0</v>
      </c>
      <c r="E92" s="133"/>
      <c r="F92" s="133"/>
      <c r="G92" s="133">
        <f>SUM(G83:G91)</f>
        <v>0</v>
      </c>
      <c r="H92" s="133"/>
      <c r="I92" s="133"/>
      <c r="J92" s="133">
        <f>SUM(J83:J91)</f>
        <v>0</v>
      </c>
      <c r="K92" s="133"/>
      <c r="L92" s="133"/>
      <c r="M92" s="133">
        <f>SUM(M83:M91)</f>
        <v>0</v>
      </c>
      <c r="N92" s="83" t="s">
        <v>186</v>
      </c>
      <c r="O92" s="1"/>
      <c r="P92" s="1"/>
      <c r="Q92" s="1"/>
    </row>
    <row r="93" spans="1:17" ht="24.75">
      <c r="A93" s="62" t="s">
        <v>48</v>
      </c>
      <c r="B93" s="63"/>
      <c r="C93" s="64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1"/>
      <c r="O93" s="1"/>
      <c r="P93" s="1"/>
      <c r="Q93" s="1"/>
    </row>
    <row r="94" spans="1:17" s="290" customFormat="1" ht="24.75">
      <c r="A94" s="281" t="s">
        <v>490</v>
      </c>
      <c r="B94" s="279"/>
      <c r="C94" s="277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9"/>
      <c r="O94" s="289"/>
      <c r="P94" s="289"/>
      <c r="Q94" s="289"/>
    </row>
    <row r="95" spans="1:17" s="290" customFormat="1" ht="24.75">
      <c r="A95" s="281" t="s">
        <v>565</v>
      </c>
      <c r="B95" s="279"/>
      <c r="C95" s="277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9"/>
      <c r="O95" s="289"/>
      <c r="P95" s="289"/>
      <c r="Q95" s="289"/>
    </row>
    <row r="96" spans="1:17" s="290" customFormat="1" ht="29.25" customHeight="1">
      <c r="A96" s="281" t="s">
        <v>502</v>
      </c>
      <c r="B96" s="279"/>
      <c r="C96" s="277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9"/>
      <c r="O96" s="289"/>
      <c r="P96" s="289"/>
      <c r="Q96" s="289"/>
    </row>
    <row r="97" spans="1:17" s="290" customFormat="1" ht="24.75">
      <c r="A97" s="281" t="s">
        <v>494</v>
      </c>
      <c r="B97" s="279"/>
      <c r="C97" s="277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9"/>
      <c r="O97" s="289"/>
      <c r="P97" s="289"/>
      <c r="Q97" s="289"/>
    </row>
    <row r="98" spans="1:17" s="290" customFormat="1" ht="24.75">
      <c r="A98" s="281" t="s">
        <v>496</v>
      </c>
      <c r="B98" s="279"/>
      <c r="C98" s="277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9"/>
      <c r="O98" s="289"/>
      <c r="P98" s="289"/>
      <c r="Q98" s="289"/>
    </row>
    <row r="99" spans="1:17" ht="24.75">
      <c r="A99" s="15" t="s">
        <v>49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24.75">
      <c r="A100" s="15" t="s">
        <v>50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24.75">
      <c r="A101" s="15" t="s">
        <v>51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24.75">
      <c r="A102" s="15" t="s">
        <v>52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72.75">
      <c r="A103" s="15" t="s">
        <v>323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36.75">
      <c r="A104" s="15" t="s">
        <v>414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108.75">
      <c r="A105" s="15" t="s">
        <v>81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t="48.75">
      <c r="A106" s="15" t="s">
        <v>82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>
      <c r="A107" s="17" t="s">
        <v>28</v>
      </c>
      <c r="B107" s="63"/>
      <c r="C107" s="64"/>
      <c r="D107" s="80">
        <f>SUM(D94:D106)</f>
        <v>0</v>
      </c>
      <c r="E107" s="65"/>
      <c r="F107" s="65"/>
      <c r="G107" s="80">
        <f>SUM(G94:G106)</f>
        <v>0</v>
      </c>
      <c r="H107" s="65"/>
      <c r="I107" s="65"/>
      <c r="J107" s="80">
        <f>SUM(J94:J106)</f>
        <v>0</v>
      </c>
      <c r="K107" s="65"/>
      <c r="L107" s="65"/>
      <c r="M107" s="80">
        <f>SUM(M94:M106)</f>
        <v>0</v>
      </c>
      <c r="N107" s="83" t="s">
        <v>186</v>
      </c>
      <c r="O107" s="1"/>
      <c r="P107" s="1"/>
      <c r="Q107" s="1"/>
    </row>
    <row r="108" spans="1:17" ht="24.75" customHeight="1">
      <c r="A108" s="66" t="s">
        <v>58</v>
      </c>
      <c r="B108" s="366" t="s">
        <v>84</v>
      </c>
      <c r="C108" s="367"/>
      <c r="D108" s="368"/>
      <c r="E108" s="360" t="s">
        <v>85</v>
      </c>
      <c r="F108" s="361"/>
      <c r="G108" s="362"/>
      <c r="H108" s="360" t="s">
        <v>86</v>
      </c>
      <c r="I108" s="361"/>
      <c r="J108" s="362"/>
      <c r="K108" s="360" t="s">
        <v>87</v>
      </c>
      <c r="L108" s="361"/>
      <c r="M108" s="362"/>
      <c r="N108" s="1"/>
      <c r="O108" s="1"/>
      <c r="P108" s="1"/>
      <c r="Q108" s="1"/>
    </row>
    <row r="109" spans="1:17" ht="24.75">
      <c r="A109" s="67" t="s">
        <v>59</v>
      </c>
      <c r="B109" s="363">
        <f>D107+D92+D81+D76+D68+D64+D57+D44+D35+D27</f>
        <v>29087</v>
      </c>
      <c r="C109" s="364"/>
      <c r="D109" s="365"/>
      <c r="E109" s="363">
        <f>G107+G92+G81+G76+G68+G64+G57+G44+G35+G27</f>
        <v>0</v>
      </c>
      <c r="F109" s="364"/>
      <c r="G109" s="365"/>
      <c r="H109" s="363">
        <f>J107+J92+J81+J76+J68+J64+J57+J44+J35+J27</f>
        <v>0</v>
      </c>
      <c r="I109" s="364"/>
      <c r="J109" s="365"/>
      <c r="K109" s="363">
        <f>M107+M92+M81+M76+M68+M64+M57+M44+M35+M27</f>
        <v>0</v>
      </c>
      <c r="L109" s="364"/>
      <c r="M109" s="365"/>
      <c r="N109" s="83" t="s">
        <v>186</v>
      </c>
      <c r="O109" s="1"/>
      <c r="P109" s="1"/>
      <c r="Q109" s="1"/>
    </row>
    <row r="110" spans="1:17" ht="15.75" thickBot="1">
      <c r="A110" s="41" t="s">
        <v>60</v>
      </c>
      <c r="B110" s="357"/>
      <c r="C110" s="358"/>
      <c r="D110" s="358"/>
      <c r="E110" s="358"/>
      <c r="F110" s="358"/>
      <c r="G110" s="358"/>
      <c r="H110" s="358"/>
      <c r="I110" s="358"/>
      <c r="J110" s="358"/>
      <c r="K110" s="359"/>
      <c r="L110" s="76"/>
      <c r="M110" s="85">
        <f>K109+H109+E109+B109</f>
        <v>29087</v>
      </c>
      <c r="N110" s="83" t="s">
        <v>186</v>
      </c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75" t="s">
        <v>336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</sheetData>
  <autoFilter ref="A16:O112"/>
  <mergeCells count="27">
    <mergeCell ref="A14:F14"/>
    <mergeCell ref="A9:F9"/>
    <mergeCell ref="A10:F10"/>
    <mergeCell ref="A11:F11"/>
    <mergeCell ref="A12:F12"/>
    <mergeCell ref="A13:F13"/>
    <mergeCell ref="B109:D109"/>
    <mergeCell ref="E109:G109"/>
    <mergeCell ref="H109:J109"/>
    <mergeCell ref="K109:M109"/>
    <mergeCell ref="B110:K110"/>
    <mergeCell ref="B108:D108"/>
    <mergeCell ref="E108:G108"/>
    <mergeCell ref="H108:J108"/>
    <mergeCell ref="K108:M108"/>
    <mergeCell ref="A17:A18"/>
    <mergeCell ref="B17:D17"/>
    <mergeCell ref="E17:G17"/>
    <mergeCell ref="H17:J17"/>
    <mergeCell ref="K17:M17"/>
    <mergeCell ref="A1:M1"/>
    <mergeCell ref="A2:M2"/>
    <mergeCell ref="A8:F8"/>
    <mergeCell ref="A4:F4"/>
    <mergeCell ref="A5:F5"/>
    <mergeCell ref="A6:F6"/>
    <mergeCell ref="A7:F7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3"/>
  <sheetViews>
    <sheetView topLeftCell="A28" workbookViewId="0">
      <selection activeCell="D37" sqref="D37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 s="88" customForma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87"/>
      <c r="O1" s="87"/>
      <c r="P1" s="87"/>
      <c r="Q1" s="87"/>
    </row>
    <row r="2" spans="1:17" s="88" customFormat="1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7"/>
      <c r="O2" s="87"/>
      <c r="P2" s="87"/>
      <c r="Q2" s="8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102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219</v>
      </c>
      <c r="B5" s="356"/>
      <c r="C5" s="356"/>
      <c r="D5" s="356"/>
      <c r="E5" s="356"/>
      <c r="F5" s="356"/>
      <c r="G5" s="90">
        <v>2343.4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217</v>
      </c>
      <c r="B6" s="356"/>
      <c r="C6" s="356"/>
      <c r="D6" s="356"/>
      <c r="E6" s="356"/>
      <c r="F6" s="356"/>
      <c r="G6" s="90" t="s">
        <v>457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262</v>
      </c>
      <c r="B7" s="356"/>
      <c r="C7" s="356"/>
      <c r="D7" s="356"/>
      <c r="E7" s="356"/>
      <c r="F7" s="356"/>
      <c r="G7" s="90" t="s">
        <v>218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2003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476</v>
      </c>
      <c r="B21" s="12"/>
      <c r="C21" s="28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509</v>
      </c>
      <c r="B22" s="12"/>
      <c r="C22" s="28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5" t="s">
        <v>480</v>
      </c>
      <c r="B23" s="12"/>
      <c r="C23" s="28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467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567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515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5" t="s">
        <v>557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5" t="s">
        <v>566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7" t="s">
        <v>28</v>
      </c>
      <c r="B29" s="18"/>
      <c r="C29" s="19"/>
      <c r="D29" s="20">
        <f>SUM(D20:D28)</f>
        <v>0</v>
      </c>
      <c r="E29" s="20"/>
      <c r="F29" s="20"/>
      <c r="G29" s="20">
        <f>SUM(G20:G28)</f>
        <v>0</v>
      </c>
      <c r="H29" s="20"/>
      <c r="I29" s="20"/>
      <c r="J29" s="20">
        <f>SUM(J20:J28)</f>
        <v>0</v>
      </c>
      <c r="K29" s="20"/>
      <c r="L29" s="20"/>
      <c r="M29" s="20">
        <f>SUM(M20:M28)</f>
        <v>0</v>
      </c>
      <c r="N29" s="86" t="s">
        <v>186</v>
      </c>
      <c r="O29" s="1"/>
      <c r="P29" s="1"/>
      <c r="Q29" s="1"/>
    </row>
    <row r="30" spans="1:17">
      <c r="A30" s="21" t="s">
        <v>29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5" t="s">
        <v>964</v>
      </c>
      <c r="B32" s="12" t="s">
        <v>176</v>
      </c>
      <c r="C32" s="13" t="s">
        <v>965</v>
      </c>
      <c r="D32" s="14">
        <v>7592</v>
      </c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5" t="s">
        <v>480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 t="s">
        <v>176</v>
      </c>
      <c r="C35" s="13" t="s">
        <v>803</v>
      </c>
      <c r="D35" s="14">
        <v>5694</v>
      </c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415</v>
      </c>
      <c r="B36" s="12" t="s">
        <v>176</v>
      </c>
      <c r="C36" s="13" t="s">
        <v>966</v>
      </c>
      <c r="D36" s="14">
        <v>12779</v>
      </c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1" t="s">
        <v>550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469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25" t="s">
        <v>28</v>
      </c>
      <c r="B39" s="26"/>
      <c r="C39" s="27"/>
      <c r="D39" s="28">
        <f>SUM(D31:D38)</f>
        <v>26065</v>
      </c>
      <c r="E39" s="28"/>
      <c r="F39" s="28"/>
      <c r="G39" s="28">
        <f>SUM(G31:G38)</f>
        <v>0</v>
      </c>
      <c r="H39" s="28"/>
      <c r="I39" s="28"/>
      <c r="J39" s="28">
        <f>SUM(J31:J38)</f>
        <v>0</v>
      </c>
      <c r="K39" s="28"/>
      <c r="L39" s="28"/>
      <c r="M39" s="28">
        <f>SUM(M31:M38)</f>
        <v>0</v>
      </c>
      <c r="N39" s="86" t="s">
        <v>186</v>
      </c>
      <c r="O39" s="1"/>
      <c r="P39" s="1"/>
      <c r="Q39" s="1"/>
    </row>
    <row r="40" spans="1:17">
      <c r="A40" s="29" t="s">
        <v>30</v>
      </c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"/>
      <c r="O40" s="1"/>
      <c r="P40" s="1"/>
      <c r="Q40" s="1"/>
    </row>
    <row r="41" spans="1:17">
      <c r="A41" s="11" t="s">
        <v>5</v>
      </c>
      <c r="B41" s="12" t="s">
        <v>920</v>
      </c>
      <c r="C41" s="13" t="s">
        <v>919</v>
      </c>
      <c r="D41" s="14">
        <v>413</v>
      </c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5" t="s">
        <v>568</v>
      </c>
      <c r="B42" s="12" t="s">
        <v>176</v>
      </c>
      <c r="C42" s="13" t="s">
        <v>932</v>
      </c>
      <c r="D42" s="14">
        <v>463</v>
      </c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5" t="s">
        <v>657</v>
      </c>
      <c r="B43" s="12" t="s">
        <v>920</v>
      </c>
      <c r="C43" s="13" t="s">
        <v>867</v>
      </c>
      <c r="D43" s="14">
        <v>3782</v>
      </c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1" t="s">
        <v>16</v>
      </c>
      <c r="B44" s="12" t="s">
        <v>176</v>
      </c>
      <c r="C44" s="13" t="s">
        <v>755</v>
      </c>
      <c r="D44" s="14">
        <v>1489</v>
      </c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 ht="24.75">
      <c r="A45" s="11" t="s">
        <v>569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15" t="s">
        <v>478</v>
      </c>
      <c r="B46" s="12" t="s">
        <v>178</v>
      </c>
      <c r="C46" s="13" t="s">
        <v>623</v>
      </c>
      <c r="D46" s="14">
        <v>5858</v>
      </c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1" t="s">
        <v>515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15" t="s">
        <v>501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33" t="s">
        <v>28</v>
      </c>
      <c r="B49" s="34"/>
      <c r="C49" s="35"/>
      <c r="D49" s="36">
        <f>SUM(D41:D48)</f>
        <v>12005</v>
      </c>
      <c r="E49" s="36"/>
      <c r="F49" s="36"/>
      <c r="G49" s="36">
        <f>SUM(G41:G48)</f>
        <v>0</v>
      </c>
      <c r="H49" s="36"/>
      <c r="I49" s="36"/>
      <c r="J49" s="36">
        <f>SUM(J41:J48)</f>
        <v>0</v>
      </c>
      <c r="K49" s="36"/>
      <c r="L49" s="36"/>
      <c r="M49" s="36">
        <f>SUM(M41:M48)</f>
        <v>0</v>
      </c>
      <c r="N49" s="83" t="s">
        <v>186</v>
      </c>
      <c r="O49" s="1"/>
      <c r="P49" s="1"/>
      <c r="Q49" s="1"/>
    </row>
    <row r="50" spans="1:17">
      <c r="A50" s="37" t="s">
        <v>31</v>
      </c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"/>
      <c r="O50" s="1"/>
      <c r="P50" s="1"/>
      <c r="Q50" s="1"/>
    </row>
    <row r="51" spans="1:17">
      <c r="A51" s="11" t="s">
        <v>5</v>
      </c>
      <c r="B51" s="12" t="s">
        <v>862</v>
      </c>
      <c r="C51" s="13" t="s">
        <v>736</v>
      </c>
      <c r="D51" s="14">
        <v>4851</v>
      </c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15" t="s">
        <v>679</v>
      </c>
      <c r="B52" s="12" t="s">
        <v>881</v>
      </c>
      <c r="C52" s="13" t="s">
        <v>630</v>
      </c>
      <c r="D52" s="14">
        <v>6794</v>
      </c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16" t="s">
        <v>32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1" t="s">
        <v>33</v>
      </c>
      <c r="B54" s="12" t="s">
        <v>881</v>
      </c>
      <c r="C54" s="13" t="s">
        <v>860</v>
      </c>
      <c r="D54" s="14">
        <v>6935</v>
      </c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15" t="s">
        <v>34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2" t="s">
        <v>90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42" t="s">
        <v>35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42" t="s">
        <v>36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42" t="s">
        <v>37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42" t="s">
        <v>38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42" t="s">
        <v>39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43" t="s">
        <v>28</v>
      </c>
      <c r="B62" s="44"/>
      <c r="C62" s="45"/>
      <c r="D62" s="46">
        <f>SUM(D51:D61)</f>
        <v>18580</v>
      </c>
      <c r="E62" s="46"/>
      <c r="F62" s="46"/>
      <c r="G62" s="46">
        <f>SUM(G51:G61)</f>
        <v>0</v>
      </c>
      <c r="H62" s="46"/>
      <c r="I62" s="46"/>
      <c r="J62" s="46">
        <f>SUM(J51:J61)</f>
        <v>0</v>
      </c>
      <c r="K62" s="46"/>
      <c r="L62" s="46"/>
      <c r="M62" s="46">
        <f>SUM(M51:M61)</f>
        <v>0</v>
      </c>
      <c r="N62" s="83" t="s">
        <v>186</v>
      </c>
      <c r="O62" s="1"/>
      <c r="P62" s="1"/>
      <c r="Q62" s="1"/>
    </row>
    <row r="63" spans="1:17">
      <c r="A63" s="47" t="s">
        <v>40</v>
      </c>
      <c r="B63" s="48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1"/>
      <c r="O63" s="1"/>
      <c r="P63" s="1"/>
      <c r="Q63" s="1"/>
    </row>
    <row r="64" spans="1:17" ht="24.75">
      <c r="A64" s="51" t="s">
        <v>62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24.75">
      <c r="A65" s="51" t="s">
        <v>63</v>
      </c>
      <c r="B65" s="12"/>
      <c r="C65" s="13"/>
      <c r="D65" s="14"/>
      <c r="E65" s="14" t="s">
        <v>621</v>
      </c>
      <c r="F65" s="14">
        <v>300</v>
      </c>
      <c r="G65" s="14"/>
      <c r="H65" s="6"/>
      <c r="I65" s="14"/>
      <c r="J65" s="14"/>
      <c r="K65" s="14"/>
      <c r="L65" s="14"/>
      <c r="M65" s="14"/>
      <c r="N65" s="1"/>
      <c r="O65" s="1"/>
      <c r="P65" s="1"/>
      <c r="Q65" s="1"/>
    </row>
    <row r="66" spans="1:17" ht="36.75">
      <c r="A66" s="51" t="s">
        <v>64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t="72.75">
      <c r="A67" s="51" t="s">
        <v>65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51" t="s">
        <v>61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47" t="s">
        <v>28</v>
      </c>
      <c r="B69" s="113"/>
      <c r="C69" s="114"/>
      <c r="D69" s="79">
        <f>SUM(D64:D68)</f>
        <v>0</v>
      </c>
      <c r="E69" s="79"/>
      <c r="F69" s="79"/>
      <c r="G69" s="79">
        <f>SUM(G64:G68)</f>
        <v>0</v>
      </c>
      <c r="H69" s="79"/>
      <c r="I69" s="79"/>
      <c r="J69" s="79">
        <f>SUM(J64:J68)</f>
        <v>0</v>
      </c>
      <c r="K69" s="79"/>
      <c r="L69" s="79"/>
      <c r="M69" s="79">
        <f>SUM(M64:M68)</f>
        <v>0</v>
      </c>
      <c r="N69" s="83" t="s">
        <v>186</v>
      </c>
      <c r="O69" s="1"/>
      <c r="P69" s="1"/>
      <c r="Q69" s="1"/>
    </row>
    <row r="70" spans="1:17">
      <c r="A70" s="123" t="s">
        <v>77</v>
      </c>
      <c r="B70" s="124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"/>
      <c r="O70" s="1"/>
      <c r="P70" s="1"/>
      <c r="Q70" s="1"/>
    </row>
    <row r="71" spans="1:17" ht="84.75">
      <c r="A71" s="51" t="s">
        <v>78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1"/>
      <c r="O71" s="1"/>
      <c r="P71" s="1"/>
      <c r="Q71" s="1"/>
    </row>
    <row r="72" spans="1:17" ht="24.75">
      <c r="A72" s="15" t="s">
        <v>47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23" t="s">
        <v>28</v>
      </c>
      <c r="B73" s="124"/>
      <c r="C73" s="125"/>
      <c r="D73" s="126">
        <f>SUM(D71:D72)</f>
        <v>0</v>
      </c>
      <c r="E73" s="126"/>
      <c r="F73" s="126"/>
      <c r="G73" s="126">
        <f>SUM(G71:G72)</f>
        <v>0</v>
      </c>
      <c r="H73" s="126"/>
      <c r="I73" s="126"/>
      <c r="J73" s="126">
        <f>SUM(J71:J72)</f>
        <v>0</v>
      </c>
      <c r="K73" s="126"/>
      <c r="L73" s="126"/>
      <c r="M73" s="126">
        <f>SUM(M71:M72)</f>
        <v>0</v>
      </c>
      <c r="N73" s="83" t="s">
        <v>186</v>
      </c>
      <c r="O73" s="1"/>
      <c r="P73" s="1"/>
      <c r="Q73" s="1"/>
    </row>
    <row r="74" spans="1:17">
      <c r="A74" s="115" t="s">
        <v>41</v>
      </c>
      <c r="B74" s="116"/>
      <c r="C74" s="117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"/>
      <c r="O74" s="1"/>
      <c r="P74" s="1"/>
      <c r="Q74" s="1"/>
    </row>
    <row r="75" spans="1:17" ht="48.75">
      <c r="A75" s="15" t="s">
        <v>66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24.75">
      <c r="A76" s="15" t="s">
        <v>67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69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70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36.75">
      <c r="A79" s="15" t="s">
        <v>71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68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19" t="s">
        <v>28</v>
      </c>
      <c r="B81" s="120"/>
      <c r="C81" s="121"/>
      <c r="D81" s="122">
        <f>SUM(D75:D80)</f>
        <v>0</v>
      </c>
      <c r="E81" s="122"/>
      <c r="F81" s="122"/>
      <c r="G81" s="122">
        <f>SUM(G75:G80)</f>
        <v>0</v>
      </c>
      <c r="H81" s="122"/>
      <c r="I81" s="122"/>
      <c r="J81" s="122">
        <f>SUM(J75:J80)</f>
        <v>0</v>
      </c>
      <c r="K81" s="122"/>
      <c r="L81" s="122"/>
      <c r="M81" s="122">
        <f>SUM(M75:M80)</f>
        <v>0</v>
      </c>
      <c r="N81" s="83" t="s">
        <v>186</v>
      </c>
      <c r="O81" s="1"/>
      <c r="P81" s="1"/>
      <c r="Q81" s="1"/>
    </row>
    <row r="82" spans="1:17">
      <c r="A82" s="149" t="s">
        <v>42</v>
      </c>
      <c r="B82" s="150"/>
      <c r="C82" s="151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"/>
      <c r="O82" s="1"/>
      <c r="P82" s="1"/>
      <c r="Q82" s="1"/>
    </row>
    <row r="83" spans="1:17">
      <c r="A83" s="11"/>
      <c r="B83" s="12"/>
      <c r="C83" s="13"/>
      <c r="D83" s="14"/>
      <c r="E83" s="6"/>
      <c r="F83" s="14"/>
      <c r="G83" s="75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11"/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>
      <c r="A85" s="11"/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153" t="s">
        <v>28</v>
      </c>
      <c r="B86" s="148"/>
      <c r="C86" s="154"/>
      <c r="D86" s="155">
        <f>SUM(D83:D85)</f>
        <v>0</v>
      </c>
      <c r="E86" s="155"/>
      <c r="F86" s="155"/>
      <c r="G86" s="155">
        <f>SUM(G83:G85)</f>
        <v>0</v>
      </c>
      <c r="H86" s="155"/>
      <c r="I86" s="155"/>
      <c r="J86" s="155">
        <f>SUM(J83:J85)</f>
        <v>0</v>
      </c>
      <c r="K86" s="155"/>
      <c r="L86" s="155"/>
      <c r="M86" s="155">
        <f>SUM(M83:M85)</f>
        <v>0</v>
      </c>
      <c r="N86" s="83" t="s">
        <v>186</v>
      </c>
      <c r="O86" s="1"/>
      <c r="P86" s="1"/>
      <c r="Q86" s="1"/>
    </row>
    <row r="87" spans="1:17">
      <c r="A87" s="127" t="s">
        <v>43</v>
      </c>
      <c r="B87" s="128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"/>
      <c r="O87" s="1"/>
      <c r="P87" s="1"/>
      <c r="Q87" s="1"/>
    </row>
    <row r="88" spans="1:17" ht="24.75">
      <c r="A88" s="15" t="s">
        <v>44</v>
      </c>
      <c r="B88" s="12"/>
      <c r="C88" s="13"/>
      <c r="D88" s="14"/>
      <c r="E88" s="6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5" t="s">
        <v>45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36.75">
      <c r="A90" s="15" t="s">
        <v>72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48.75">
      <c r="A91" s="15" t="s">
        <v>73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72.75">
      <c r="A92" s="15" t="s">
        <v>74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60.75">
      <c r="A93" s="15" t="s">
        <v>75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5" t="s">
        <v>46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96.75">
      <c r="A95" s="15" t="s">
        <v>76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>
      <c r="A96" s="127" t="s">
        <v>28</v>
      </c>
      <c r="B96" s="131"/>
      <c r="C96" s="132"/>
      <c r="D96" s="133">
        <f>SUM(D88:D95)</f>
        <v>0</v>
      </c>
      <c r="E96" s="133"/>
      <c r="F96" s="133"/>
      <c r="G96" s="133">
        <f>SUM(G88:G95)</f>
        <v>0</v>
      </c>
      <c r="H96" s="133"/>
      <c r="I96" s="133"/>
      <c r="J96" s="133">
        <f>SUM(J88:J95)</f>
        <v>0</v>
      </c>
      <c r="K96" s="133"/>
      <c r="L96" s="133"/>
      <c r="M96" s="133">
        <f>SUM(M88:M95)</f>
        <v>0</v>
      </c>
      <c r="N96" s="83" t="s">
        <v>186</v>
      </c>
      <c r="O96" s="1"/>
      <c r="P96" s="1"/>
      <c r="Q96" s="1"/>
    </row>
    <row r="97" spans="1:17" ht="24.75">
      <c r="A97" s="62" t="s">
        <v>48</v>
      </c>
      <c r="B97" s="63"/>
      <c r="C97" s="64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1"/>
      <c r="O97" s="1"/>
      <c r="P97" s="1"/>
      <c r="Q97" s="1"/>
    </row>
    <row r="98" spans="1:17" ht="24.75">
      <c r="A98" s="15" t="s">
        <v>49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24.75">
      <c r="A99" s="15" t="s">
        <v>50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24.75">
      <c r="A100" s="15" t="s">
        <v>51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24.75">
      <c r="A101" s="15" t="s">
        <v>52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72.75">
      <c r="A102" s="15" t="s">
        <v>79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48.75">
      <c r="A103" s="15" t="s">
        <v>80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108.75">
      <c r="A104" s="15" t="s">
        <v>81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48.75">
      <c r="A105" s="15" t="s">
        <v>82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>
      <c r="A106" s="17" t="s">
        <v>28</v>
      </c>
      <c r="B106" s="63"/>
      <c r="C106" s="64"/>
      <c r="D106" s="80">
        <f>SUM(D98:D105)</f>
        <v>0</v>
      </c>
      <c r="E106" s="65"/>
      <c r="F106" s="65"/>
      <c r="G106" s="80">
        <f>SUM(G98:G105)</f>
        <v>0</v>
      </c>
      <c r="H106" s="65"/>
      <c r="I106" s="65"/>
      <c r="J106" s="80">
        <f>SUM(J98:J105)</f>
        <v>0</v>
      </c>
      <c r="K106" s="65"/>
      <c r="L106" s="65"/>
      <c r="M106" s="80">
        <f>SUM(M98:M105)</f>
        <v>0</v>
      </c>
      <c r="N106" s="86" t="s">
        <v>186</v>
      </c>
      <c r="O106" s="1"/>
      <c r="P106" s="1"/>
      <c r="Q106" s="1"/>
    </row>
    <row r="107" spans="1:17" ht="24.75" customHeight="1">
      <c r="A107" s="66" t="s">
        <v>58</v>
      </c>
      <c r="B107" s="366" t="s">
        <v>84</v>
      </c>
      <c r="C107" s="367"/>
      <c r="D107" s="368"/>
      <c r="E107" s="360" t="s">
        <v>85</v>
      </c>
      <c r="F107" s="361"/>
      <c r="G107" s="362"/>
      <c r="H107" s="360" t="s">
        <v>86</v>
      </c>
      <c r="I107" s="361"/>
      <c r="J107" s="362"/>
      <c r="K107" s="360" t="s">
        <v>87</v>
      </c>
      <c r="L107" s="361"/>
      <c r="M107" s="362"/>
      <c r="N107" s="1"/>
      <c r="O107" s="1"/>
      <c r="P107" s="1"/>
      <c r="Q107" s="1"/>
    </row>
    <row r="108" spans="1:17" ht="24.75">
      <c r="A108" s="67" t="s">
        <v>59</v>
      </c>
      <c r="B108" s="363">
        <f>D106+D96+D86+D81+D73+D69+D62+D49+D39+D29</f>
        <v>56650</v>
      </c>
      <c r="C108" s="364"/>
      <c r="D108" s="365"/>
      <c r="E108" s="363">
        <f>G106+G96+G86+G81+G73+G69+G62+G49+G39+G29</f>
        <v>0</v>
      </c>
      <c r="F108" s="364"/>
      <c r="G108" s="365"/>
      <c r="H108" s="363">
        <f>J106+J96+J86+J81+J73+J69+J62+J49+J39+J29</f>
        <v>0</v>
      </c>
      <c r="I108" s="364"/>
      <c r="J108" s="365"/>
      <c r="K108" s="363">
        <f>M106+M96+M86+M81+M73+M69+M62+M49+M39+M29</f>
        <v>0</v>
      </c>
      <c r="L108" s="364"/>
      <c r="M108" s="365"/>
      <c r="N108" s="83" t="s">
        <v>186</v>
      </c>
      <c r="O108" s="1"/>
      <c r="P108" s="1"/>
      <c r="Q108" s="1"/>
    </row>
    <row r="109" spans="1:17" ht="15.75" thickBot="1">
      <c r="A109" s="41" t="s">
        <v>60</v>
      </c>
      <c r="B109" s="357"/>
      <c r="C109" s="358"/>
      <c r="D109" s="358"/>
      <c r="E109" s="358"/>
      <c r="F109" s="358"/>
      <c r="G109" s="358"/>
      <c r="H109" s="358"/>
      <c r="I109" s="358"/>
      <c r="J109" s="358"/>
      <c r="K109" s="359"/>
      <c r="L109" s="76"/>
      <c r="M109" s="85">
        <f>K108+H108+E108+B108</f>
        <v>56650</v>
      </c>
      <c r="N109" s="86" t="s">
        <v>186</v>
      </c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75" t="s">
        <v>336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</sheetData>
  <autoFilter ref="A16:O111"/>
  <mergeCells count="27">
    <mergeCell ref="A7:F7"/>
    <mergeCell ref="A8:F8"/>
    <mergeCell ref="A1:M1"/>
    <mergeCell ref="A2:M2"/>
    <mergeCell ref="A4:F4"/>
    <mergeCell ref="A5:F5"/>
    <mergeCell ref="A6:F6"/>
    <mergeCell ref="B107:D107"/>
    <mergeCell ref="E107:G107"/>
    <mergeCell ref="H107:J107"/>
    <mergeCell ref="K107:M107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08:D108"/>
    <mergeCell ref="E108:G108"/>
    <mergeCell ref="H108:J108"/>
    <mergeCell ref="K108:M108"/>
    <mergeCell ref="B109:K109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workbookViewId="0">
      <selection activeCell="A2" sqref="A2:M2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9.140625" hidden="1" customWidth="1"/>
  </cols>
  <sheetData>
    <row r="1" spans="1:18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8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5.75">
      <c r="A4" s="356" t="s">
        <v>104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8">
      <c r="A5" s="356" t="s">
        <v>270</v>
      </c>
      <c r="B5" s="356"/>
      <c r="C5" s="356"/>
      <c r="D5" s="356"/>
      <c r="E5" s="356"/>
      <c r="F5" s="356"/>
      <c r="G5" s="90">
        <v>50.1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8">
      <c r="A6" s="356" t="s">
        <v>246</v>
      </c>
      <c r="B6" s="356"/>
      <c r="C6" s="356"/>
      <c r="D6" s="356"/>
      <c r="E6" s="356"/>
      <c r="F6" s="356"/>
      <c r="G6" s="100">
        <v>493.7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8">
      <c r="A7" s="356" t="s">
        <v>271</v>
      </c>
      <c r="B7" s="356"/>
      <c r="C7" s="356"/>
      <c r="D7" s="356"/>
      <c r="E7" s="356"/>
      <c r="F7" s="356"/>
      <c r="G7" s="90" t="s">
        <v>267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8">
      <c r="A8" s="356" t="s">
        <v>197</v>
      </c>
      <c r="B8" s="356"/>
      <c r="C8" s="356"/>
      <c r="D8" s="356"/>
      <c r="E8" s="356"/>
      <c r="F8" s="356"/>
      <c r="G8" s="90">
        <v>1960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t="s">
        <v>105</v>
      </c>
    </row>
    <row r="9" spans="1:18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8">
      <c r="A10" s="356" t="s">
        <v>318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8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8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8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8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8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8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7" t="s">
        <v>28</v>
      </c>
      <c r="B23" s="18"/>
      <c r="C23" s="19"/>
      <c r="D23" s="20">
        <f>SUM(D20:D22)</f>
        <v>0</v>
      </c>
      <c r="E23" s="20"/>
      <c r="F23" s="20"/>
      <c r="G23" s="20">
        <f>SUM(G20:G22)</f>
        <v>0</v>
      </c>
      <c r="H23" s="20"/>
      <c r="I23" s="20"/>
      <c r="J23" s="20">
        <f>SUM(J20:J22)</f>
        <v>0</v>
      </c>
      <c r="K23" s="20"/>
      <c r="L23" s="20"/>
      <c r="M23" s="20">
        <f>SUM(M20:M22)</f>
        <v>0</v>
      </c>
      <c r="N23" s="83" t="s">
        <v>186</v>
      </c>
      <c r="O23" s="1"/>
      <c r="P23" s="1"/>
      <c r="Q23" s="1"/>
    </row>
    <row r="24" spans="1:17">
      <c r="A24" s="21" t="s">
        <v>29</v>
      </c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"/>
      <c r="O24" s="1"/>
      <c r="P24" s="1"/>
      <c r="Q24" s="1"/>
    </row>
    <row r="25" spans="1:17">
      <c r="A25" s="11" t="s">
        <v>5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16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23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25" t="s">
        <v>28</v>
      </c>
      <c r="B28" s="26"/>
      <c r="C28" s="27"/>
      <c r="D28" s="28">
        <f>SUM(D25:D27)</f>
        <v>0</v>
      </c>
      <c r="E28" s="28"/>
      <c r="F28" s="28"/>
      <c r="G28" s="28">
        <f>SUM(G25:G27)</f>
        <v>0</v>
      </c>
      <c r="H28" s="28"/>
      <c r="I28" s="28"/>
      <c r="J28" s="28">
        <f>SUM(J25:J27)</f>
        <v>0</v>
      </c>
      <c r="K28" s="28"/>
      <c r="L28" s="28"/>
      <c r="M28" s="28">
        <f>SUM(M25:M27)</f>
        <v>0</v>
      </c>
      <c r="N28" s="83" t="s">
        <v>186</v>
      </c>
      <c r="O28" s="1"/>
      <c r="P28" s="1"/>
      <c r="Q28" s="1"/>
    </row>
    <row r="29" spans="1:17">
      <c r="A29" s="29" t="s">
        <v>30</v>
      </c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"/>
      <c r="O29" s="1"/>
      <c r="P29" s="1"/>
      <c r="Q29" s="1"/>
    </row>
    <row r="30" spans="1:17">
      <c r="A30" s="11" t="s">
        <v>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23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33" t="s">
        <v>28</v>
      </c>
      <c r="B33" s="34"/>
      <c r="C33" s="35"/>
      <c r="D33" s="36">
        <f>SUM(D30:D32)</f>
        <v>0</v>
      </c>
      <c r="E33" s="36"/>
      <c r="F33" s="36"/>
      <c r="G33" s="36">
        <f>SUM(G30:G32)</f>
        <v>0</v>
      </c>
      <c r="H33" s="36"/>
      <c r="I33" s="36"/>
      <c r="J33" s="36">
        <f>SUM(J30:J32)</f>
        <v>0</v>
      </c>
      <c r="K33" s="36"/>
      <c r="L33" s="36"/>
      <c r="M33" s="36">
        <f>SUM(M30:M32)</f>
        <v>0</v>
      </c>
      <c r="N33" s="83" t="s">
        <v>186</v>
      </c>
      <c r="O33" s="1"/>
      <c r="P33" s="1"/>
      <c r="Q33" s="1"/>
    </row>
    <row r="34" spans="1:17">
      <c r="A34" s="37" t="s">
        <v>31</v>
      </c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"/>
      <c r="O34" s="1"/>
      <c r="P34" s="1"/>
      <c r="Q34" s="1"/>
    </row>
    <row r="35" spans="1:17">
      <c r="A35" s="11" t="s">
        <v>5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41" t="s">
        <v>33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34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2" t="s">
        <v>90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35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36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37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38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3" t="s">
        <v>28</v>
      </c>
      <c r="B44" s="44"/>
      <c r="C44" s="45"/>
      <c r="D44" s="46">
        <f>SUM(D35:D43)</f>
        <v>0</v>
      </c>
      <c r="E44" s="46"/>
      <c r="F44" s="46"/>
      <c r="G44" s="46">
        <f>SUM(G35:G43)</f>
        <v>0</v>
      </c>
      <c r="H44" s="46"/>
      <c r="I44" s="46"/>
      <c r="J44" s="46">
        <f>SUM(J35:J43)</f>
        <v>0</v>
      </c>
      <c r="K44" s="46"/>
      <c r="L44" s="46"/>
      <c r="M44" s="46">
        <f>SUM(M35:M43)</f>
        <v>0</v>
      </c>
      <c r="N44" s="83" t="s">
        <v>186</v>
      </c>
      <c r="O44" s="1"/>
      <c r="P44" s="1"/>
      <c r="Q44" s="1"/>
    </row>
    <row r="45" spans="1:17">
      <c r="A45" s="47" t="s">
        <v>40</v>
      </c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"/>
      <c r="O45" s="1"/>
      <c r="P45" s="1"/>
      <c r="Q45" s="1"/>
    </row>
    <row r="46" spans="1:17" ht="25.5" customHeight="1">
      <c r="A46" s="51" t="s">
        <v>62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t="21.75" customHeight="1">
      <c r="A47" s="51" t="s">
        <v>63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42.75" customHeight="1">
      <c r="A48" s="51" t="s">
        <v>64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59.25" customHeight="1">
      <c r="A49" s="51" t="s">
        <v>65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18" customHeight="1">
      <c r="A50" s="51" t="s">
        <v>61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7" t="s">
        <v>28</v>
      </c>
      <c r="B51" s="113"/>
      <c r="C51" s="114"/>
      <c r="D51" s="79">
        <f>SUM(D46:D50)</f>
        <v>0</v>
      </c>
      <c r="E51" s="79"/>
      <c r="F51" s="79"/>
      <c r="G51" s="79">
        <f>SUM(G46:G50)</f>
        <v>0</v>
      </c>
      <c r="H51" s="79"/>
      <c r="I51" s="79"/>
      <c r="J51" s="79">
        <f>SUM(J46:J50)</f>
        <v>0</v>
      </c>
      <c r="K51" s="79"/>
      <c r="L51" s="79"/>
      <c r="M51" s="79">
        <f>SUM(M46:M50)</f>
        <v>0</v>
      </c>
      <c r="N51" s="83" t="s">
        <v>186</v>
      </c>
      <c r="O51" s="1"/>
      <c r="P51" s="1"/>
      <c r="Q51" s="1"/>
    </row>
    <row r="52" spans="1:17">
      <c r="A52" s="123" t="s">
        <v>77</v>
      </c>
      <c r="B52" s="12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"/>
      <c r="O52" s="1"/>
      <c r="P52" s="1"/>
      <c r="Q52" s="1"/>
    </row>
    <row r="53" spans="1:17" ht="87.75" customHeight="1">
      <c r="A53" s="51" t="s">
        <v>78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"/>
      <c r="O53" s="1"/>
      <c r="P53" s="1"/>
      <c r="Q53" s="1"/>
    </row>
    <row r="54" spans="1:17" ht="30.75" customHeight="1">
      <c r="A54" s="15" t="s">
        <v>47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123" t="s">
        <v>28</v>
      </c>
      <c r="B55" s="124"/>
      <c r="C55" s="125"/>
      <c r="D55" s="126">
        <f>SUM(D53:D54)</f>
        <v>0</v>
      </c>
      <c r="E55" s="126"/>
      <c r="F55" s="126"/>
      <c r="G55" s="126">
        <f>SUM(G53:G54)</f>
        <v>0</v>
      </c>
      <c r="H55" s="126"/>
      <c r="I55" s="126"/>
      <c r="J55" s="126">
        <f>SUM(J53:J54)</f>
        <v>0</v>
      </c>
      <c r="K55" s="126"/>
      <c r="L55" s="126"/>
      <c r="M55" s="126">
        <f>SUM(M53:M54)</f>
        <v>0</v>
      </c>
      <c r="N55" s="83" t="s">
        <v>186</v>
      </c>
      <c r="O55" s="1"/>
      <c r="P55" s="1"/>
      <c r="Q55" s="1"/>
    </row>
    <row r="56" spans="1:17">
      <c r="A56" s="115" t="s">
        <v>41</v>
      </c>
      <c r="B56" s="116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"/>
      <c r="O56" s="1"/>
      <c r="P56" s="1"/>
      <c r="Q56" s="1"/>
    </row>
    <row r="57" spans="1:17" ht="48.75">
      <c r="A57" s="15" t="s">
        <v>66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24.75">
      <c r="A58" s="15" t="s">
        <v>67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60.75">
      <c r="A59" s="15" t="s">
        <v>69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5" t="s">
        <v>70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36.75">
      <c r="A61" s="15" t="s">
        <v>71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68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19" t="s">
        <v>28</v>
      </c>
      <c r="B63" s="120"/>
      <c r="C63" s="121"/>
      <c r="D63" s="122">
        <f>SUM(D57:D62)</f>
        <v>0</v>
      </c>
      <c r="E63" s="122"/>
      <c r="F63" s="122"/>
      <c r="G63" s="122"/>
      <c r="H63" s="122"/>
      <c r="I63" s="122"/>
      <c r="J63" s="122">
        <f>SUM(J57:J62)</f>
        <v>0</v>
      </c>
      <c r="K63" s="122"/>
      <c r="L63" s="122"/>
      <c r="M63" s="122">
        <f>SUM(M57:M62)</f>
        <v>0</v>
      </c>
      <c r="N63" s="83" t="s">
        <v>186</v>
      </c>
      <c r="O63" s="1"/>
      <c r="P63" s="1"/>
      <c r="Q63" s="1"/>
    </row>
    <row r="64" spans="1:17">
      <c r="A64" s="149" t="s">
        <v>42</v>
      </c>
      <c r="B64" s="150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"/>
      <c r="O64" s="1"/>
      <c r="P64" s="1"/>
      <c r="Q64" s="1"/>
    </row>
    <row r="65" spans="1:17">
      <c r="A65" s="153" t="s">
        <v>28</v>
      </c>
      <c r="B65" s="148"/>
      <c r="C65" s="154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83" t="s">
        <v>186</v>
      </c>
      <c r="O65" s="1"/>
      <c r="P65" s="1"/>
      <c r="Q65" s="1"/>
    </row>
    <row r="66" spans="1:17">
      <c r="A66" s="127" t="s">
        <v>43</v>
      </c>
      <c r="B66" s="128"/>
      <c r="C66" s="129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"/>
      <c r="O66" s="1"/>
      <c r="P66" s="1"/>
      <c r="Q66" s="1"/>
    </row>
    <row r="67" spans="1:17" ht="24.75">
      <c r="A67" s="15" t="s">
        <v>44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5" t="s">
        <v>45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t="36.75">
      <c r="A69" s="15" t="s">
        <v>72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t="48.75">
      <c r="A70" s="15" t="s">
        <v>73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72.75">
      <c r="A71" s="15" t="s">
        <v>74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60.75">
      <c r="A72" s="15" t="s">
        <v>75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18.75" customHeight="1">
      <c r="A73" s="15" t="s">
        <v>46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96.75">
      <c r="A74" s="15" t="s">
        <v>76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27" t="s">
        <v>28</v>
      </c>
      <c r="B75" s="131"/>
      <c r="C75" s="132"/>
      <c r="D75" s="133">
        <f>SUM(D67:D74)</f>
        <v>0</v>
      </c>
      <c r="E75" s="133"/>
      <c r="F75" s="133"/>
      <c r="G75" s="133"/>
      <c r="H75" s="133"/>
      <c r="I75" s="133"/>
      <c r="J75" s="133">
        <f>SUM(J67:J74)</f>
        <v>0</v>
      </c>
      <c r="K75" s="133"/>
      <c r="L75" s="133"/>
      <c r="M75" s="133">
        <f>SUM(M67:M74)</f>
        <v>0</v>
      </c>
      <c r="N75" s="83" t="s">
        <v>186</v>
      </c>
      <c r="O75" s="1"/>
      <c r="P75" s="1"/>
      <c r="Q75" s="1"/>
    </row>
    <row r="76" spans="1:17" ht="24.75">
      <c r="A76" s="62" t="s">
        <v>48</v>
      </c>
      <c r="B76" s="63"/>
      <c r="C76" s="64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1"/>
      <c r="O76" s="1"/>
      <c r="P76" s="1"/>
      <c r="Q76" s="1"/>
    </row>
    <row r="77" spans="1:17" ht="33" customHeight="1">
      <c r="A77" s="273" t="s">
        <v>502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24.75">
      <c r="A78" s="15" t="s">
        <v>494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24.75">
      <c r="A79" s="15" t="s">
        <v>49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24.75">
      <c r="A80" s="15" t="s">
        <v>50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24.75">
      <c r="A81" s="15" t="s">
        <v>51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35.25" customHeight="1">
      <c r="A82" s="15" t="s">
        <v>52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72.75">
      <c r="A83" s="15" t="s">
        <v>79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51.75" customHeight="1">
      <c r="A84" s="15" t="s">
        <v>80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108.75">
      <c r="A85" s="15" t="s">
        <v>81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52.5" customHeight="1">
      <c r="A86" s="15" t="s">
        <v>82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7" t="s">
        <v>28</v>
      </c>
      <c r="B87" s="63"/>
      <c r="C87" s="64"/>
      <c r="D87" s="80">
        <f>SUM(D77:D86)</f>
        <v>0</v>
      </c>
      <c r="E87" s="65"/>
      <c r="F87" s="65"/>
      <c r="G87" s="80">
        <f>SUM(G77:G86)</f>
        <v>0</v>
      </c>
      <c r="H87" s="65"/>
      <c r="I87" s="65"/>
      <c r="J87" s="80">
        <f>SUM(J77:J86)</f>
        <v>0</v>
      </c>
      <c r="K87" s="65"/>
      <c r="L87" s="65"/>
      <c r="M87" s="80">
        <f>SUM(M77:M86)</f>
        <v>0</v>
      </c>
      <c r="N87" s="83" t="s">
        <v>186</v>
      </c>
      <c r="O87" s="1"/>
      <c r="P87" s="1"/>
      <c r="Q87" s="1"/>
    </row>
    <row r="88" spans="1:17" ht="41.25" customHeight="1">
      <c r="A88" s="66" t="s">
        <v>58</v>
      </c>
      <c r="B88" s="366" t="s">
        <v>84</v>
      </c>
      <c r="C88" s="367"/>
      <c r="D88" s="368"/>
      <c r="E88" s="360" t="s">
        <v>85</v>
      </c>
      <c r="F88" s="361"/>
      <c r="G88" s="362"/>
      <c r="H88" s="360" t="s">
        <v>86</v>
      </c>
      <c r="I88" s="361"/>
      <c r="J88" s="362"/>
      <c r="K88" s="360" t="s">
        <v>87</v>
      </c>
      <c r="L88" s="361"/>
      <c r="M88" s="362"/>
      <c r="N88" s="1"/>
      <c r="O88" s="1"/>
      <c r="P88" s="1"/>
      <c r="Q88" s="1"/>
    </row>
    <row r="89" spans="1:17" ht="24.75">
      <c r="A89" s="67" t="s">
        <v>59</v>
      </c>
      <c r="B89" s="363">
        <f>D87+D75+D65+D63+D55+D51+D44+D33+D28+D23</f>
        <v>0</v>
      </c>
      <c r="C89" s="364"/>
      <c r="D89" s="365"/>
      <c r="E89" s="363">
        <f>G87+G75+G65+G63+G55+G51+G44+G33+G28+G23</f>
        <v>0</v>
      </c>
      <c r="F89" s="364"/>
      <c r="G89" s="365"/>
      <c r="H89" s="363">
        <f>J87+J75+J65+J63+J55+J51+J44+J33+J28+J23</f>
        <v>0</v>
      </c>
      <c r="I89" s="364"/>
      <c r="J89" s="365"/>
      <c r="K89" s="363">
        <f>M87+M75+M65+M63+M55+M51+M44+M33+M28+M23</f>
        <v>0</v>
      </c>
      <c r="L89" s="364"/>
      <c r="M89" s="365"/>
      <c r="N89" s="83" t="s">
        <v>186</v>
      </c>
      <c r="O89" s="1"/>
      <c r="P89" s="1"/>
      <c r="Q89" s="1"/>
    </row>
    <row r="90" spans="1:17" ht="15.75" thickBot="1">
      <c r="A90" s="41" t="s">
        <v>60</v>
      </c>
      <c r="B90" s="357"/>
      <c r="C90" s="358"/>
      <c r="D90" s="358"/>
      <c r="E90" s="358"/>
      <c r="F90" s="358"/>
      <c r="G90" s="358"/>
      <c r="H90" s="358"/>
      <c r="I90" s="358"/>
      <c r="J90" s="358"/>
      <c r="K90" s="359"/>
      <c r="L90" s="76"/>
      <c r="M90" s="85">
        <f>K89+H89+E89+B89</f>
        <v>0</v>
      </c>
      <c r="N90" s="83" t="s">
        <v>186</v>
      </c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38" t="s">
        <v>336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</sheetData>
  <autoFilter ref="A16:O92"/>
  <mergeCells count="27">
    <mergeCell ref="B89:D89"/>
    <mergeCell ref="E89:G89"/>
    <mergeCell ref="H89:J89"/>
    <mergeCell ref="K89:M89"/>
    <mergeCell ref="B90:K90"/>
    <mergeCell ref="B88:D88"/>
    <mergeCell ref="E88:G88"/>
    <mergeCell ref="H88:J88"/>
    <mergeCell ref="K88:M88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7"/>
  <sheetViews>
    <sheetView topLeftCell="A21" workbookViewId="0">
      <selection activeCell="D28" sqref="D28"/>
    </sheetView>
  </sheetViews>
  <sheetFormatPr defaultRowHeight="15"/>
  <cols>
    <col min="1" max="1" width="17.28515625" customWidth="1"/>
    <col min="2" max="2" width="14.140625" customWidth="1"/>
    <col min="3" max="3" width="9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106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1607.9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90">
        <v>2458.9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s="290" customFormat="1" ht="24.75">
      <c r="A20" s="292" t="s">
        <v>586</v>
      </c>
      <c r="B20" s="279"/>
      <c r="C20" s="277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9"/>
      <c r="O20" s="289"/>
      <c r="P20" s="289"/>
      <c r="Q20" s="289"/>
    </row>
    <row r="21" spans="1:17">
      <c r="A21" s="11" t="s">
        <v>5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409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416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7" t="s">
        <v>28</v>
      </c>
      <c r="B26" s="18"/>
      <c r="C26" s="19"/>
      <c r="D26" s="20">
        <f>SUM(D20:D25)</f>
        <v>0</v>
      </c>
      <c r="E26" s="20"/>
      <c r="F26" s="20"/>
      <c r="G26" s="20">
        <f>SUM(G20:G25)</f>
        <v>0</v>
      </c>
      <c r="H26" s="20"/>
      <c r="I26" s="20"/>
      <c r="J26" s="20">
        <f>SUM(J20:J25)</f>
        <v>0</v>
      </c>
      <c r="K26" s="20"/>
      <c r="L26" s="20"/>
      <c r="M26" s="20">
        <f>SUM(M20:M25)</f>
        <v>0</v>
      </c>
      <c r="N26" s="83" t="s">
        <v>186</v>
      </c>
      <c r="O26" s="1"/>
      <c r="P26" s="1"/>
      <c r="Q26" s="1"/>
    </row>
    <row r="27" spans="1:17">
      <c r="A27" s="21" t="s">
        <v>29</v>
      </c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  <c r="O27" s="1"/>
      <c r="P27" s="1"/>
      <c r="Q27" s="1"/>
    </row>
    <row r="28" spans="1:17">
      <c r="A28" s="11" t="s">
        <v>5</v>
      </c>
      <c r="B28" s="12" t="s">
        <v>776</v>
      </c>
      <c r="C28" s="13" t="s">
        <v>737</v>
      </c>
      <c r="D28" s="334">
        <v>1789</v>
      </c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16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23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SUM(D28:D30)</f>
        <v>1789</v>
      </c>
      <c r="E31" s="28"/>
      <c r="F31" s="28"/>
      <c r="G31" s="28">
        <f>SUM(G28:G30)</f>
        <v>0</v>
      </c>
      <c r="H31" s="28"/>
      <c r="I31" s="28"/>
      <c r="J31" s="28">
        <f>SUM(J28:J30)</f>
        <v>0</v>
      </c>
      <c r="K31" s="28"/>
      <c r="L31" s="28"/>
      <c r="M31" s="28">
        <f>SUM(M28:M30)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 t="s">
        <v>745</v>
      </c>
      <c r="C33" s="13" t="s">
        <v>735</v>
      </c>
      <c r="D33" s="14">
        <v>1688.31</v>
      </c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s="300" customFormat="1">
      <c r="A34" s="15" t="s">
        <v>742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s="300" customFormat="1">
      <c r="A35" s="15" t="s">
        <v>657</v>
      </c>
      <c r="B35" s="12" t="s">
        <v>745</v>
      </c>
      <c r="C35" s="13" t="s">
        <v>635</v>
      </c>
      <c r="D35" s="14">
        <v>3654.69</v>
      </c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s="300" customFormat="1">
      <c r="A36" s="15" t="s">
        <v>743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s="300" customFormat="1" ht="24.75">
      <c r="A37" s="15" t="s">
        <v>744</v>
      </c>
      <c r="B37" s="12" t="s">
        <v>745</v>
      </c>
      <c r="C37" s="13" t="s">
        <v>741</v>
      </c>
      <c r="D37" s="14">
        <v>361</v>
      </c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33" t="s">
        <v>28</v>
      </c>
      <c r="B38" s="34"/>
      <c r="C38" s="35"/>
      <c r="D38" s="36">
        <f>SUM(D33:D37)</f>
        <v>5704</v>
      </c>
      <c r="E38" s="36"/>
      <c r="F38" s="36"/>
      <c r="G38" s="36">
        <f>SUM(G33:G37)</f>
        <v>0</v>
      </c>
      <c r="H38" s="36"/>
      <c r="I38" s="36"/>
      <c r="J38" s="36">
        <f>SUM(J33:J37)</f>
        <v>0</v>
      </c>
      <c r="K38" s="36"/>
      <c r="L38" s="36"/>
      <c r="M38" s="36">
        <f>SUM(M33:M37)</f>
        <v>0</v>
      </c>
      <c r="N38" s="83" t="s">
        <v>186</v>
      </c>
      <c r="O38" s="1"/>
      <c r="P38" s="1"/>
      <c r="Q38" s="1"/>
    </row>
    <row r="39" spans="1:17">
      <c r="A39" s="37" t="s">
        <v>31</v>
      </c>
      <c r="B39" s="3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1"/>
      <c r="O39" s="1"/>
      <c r="P39" s="1"/>
      <c r="Q39" s="1"/>
    </row>
    <row r="40" spans="1:17">
      <c r="A40" s="11" t="s">
        <v>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1" t="s">
        <v>33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5" t="s">
        <v>34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90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35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36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37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38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2" t="s">
        <v>39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43" t="s">
        <v>28</v>
      </c>
      <c r="B49" s="44"/>
      <c r="C49" s="45"/>
      <c r="D49" s="46">
        <f>SUM(D40:D48)</f>
        <v>0</v>
      </c>
      <c r="E49" s="46"/>
      <c r="F49" s="46"/>
      <c r="G49" s="46">
        <f>SUM(G40:G48)</f>
        <v>0</v>
      </c>
      <c r="H49" s="46"/>
      <c r="I49" s="46"/>
      <c r="J49" s="46">
        <f>SUM(J40:J48)</f>
        <v>0</v>
      </c>
      <c r="K49" s="46"/>
      <c r="L49" s="46"/>
      <c r="M49" s="46">
        <f>SUM(M40:M48)</f>
        <v>0</v>
      </c>
      <c r="N49" s="83" t="s">
        <v>186</v>
      </c>
      <c r="O49" s="1"/>
      <c r="P49" s="1"/>
      <c r="Q49" s="1"/>
    </row>
    <row r="50" spans="1:17">
      <c r="A50" s="47" t="s">
        <v>40</v>
      </c>
      <c r="B50" s="48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"/>
      <c r="O50" s="1"/>
      <c r="P50" s="1"/>
      <c r="Q50" s="1"/>
    </row>
    <row r="51" spans="1:17" ht="24.75">
      <c r="A51" s="51" t="s">
        <v>62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24.75">
      <c r="A52" s="51" t="s">
        <v>63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36.75">
      <c r="A53" s="51" t="s">
        <v>64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t="72.75">
      <c r="A54" s="51" t="s">
        <v>65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51" t="s">
        <v>61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7" t="s">
        <v>28</v>
      </c>
      <c r="B56" s="113"/>
      <c r="C56" s="114"/>
      <c r="D56" s="79">
        <f>SUM(D51:D55)</f>
        <v>0</v>
      </c>
      <c r="E56" s="79"/>
      <c r="F56" s="79"/>
      <c r="G56" s="79">
        <f>SUM(G51:G55)</f>
        <v>0</v>
      </c>
      <c r="H56" s="79"/>
      <c r="I56" s="79"/>
      <c r="J56" s="79">
        <f>SUM(J51:J55)</f>
        <v>0</v>
      </c>
      <c r="K56" s="79"/>
      <c r="L56" s="79"/>
      <c r="M56" s="79">
        <f>SUM(M51:M55)</f>
        <v>0</v>
      </c>
      <c r="N56" s="83" t="s">
        <v>186</v>
      </c>
      <c r="O56" s="1"/>
      <c r="P56" s="1"/>
      <c r="Q56" s="1"/>
    </row>
    <row r="57" spans="1:17">
      <c r="A57" s="123" t="s">
        <v>77</v>
      </c>
      <c r="B57" s="124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"/>
      <c r="O57" s="1"/>
      <c r="P57" s="1"/>
      <c r="Q57" s="1"/>
    </row>
    <row r="58" spans="1:17" ht="84.75">
      <c r="A58" s="51" t="s">
        <v>78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1"/>
      <c r="O58" s="1"/>
      <c r="P58" s="1"/>
      <c r="Q58" s="1"/>
    </row>
    <row r="59" spans="1:17" ht="24.75">
      <c r="A59" s="15" t="s">
        <v>47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23" t="s">
        <v>28</v>
      </c>
      <c r="B60" s="124"/>
      <c r="C60" s="125"/>
      <c r="D60" s="126">
        <f>SUM(D58:D59)</f>
        <v>0</v>
      </c>
      <c r="E60" s="126"/>
      <c r="F60" s="126"/>
      <c r="G60" s="126">
        <f>SUM(G58:G59)</f>
        <v>0</v>
      </c>
      <c r="H60" s="126"/>
      <c r="I60" s="126"/>
      <c r="J60" s="126">
        <f>SUM(J58:J59)</f>
        <v>0</v>
      </c>
      <c r="K60" s="126"/>
      <c r="L60" s="126"/>
      <c r="M60" s="126">
        <f>SUM(M58:M59)</f>
        <v>0</v>
      </c>
      <c r="N60" s="83" t="s">
        <v>186</v>
      </c>
      <c r="O60" s="1"/>
      <c r="P60" s="1"/>
      <c r="Q60" s="1"/>
    </row>
    <row r="61" spans="1:17">
      <c r="A61" s="115" t="s">
        <v>41</v>
      </c>
      <c r="B61" s="116"/>
      <c r="C61" s="117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"/>
      <c r="O61" s="1"/>
      <c r="P61" s="1"/>
      <c r="Q61" s="1"/>
    </row>
    <row r="62" spans="1:17" ht="48.75">
      <c r="A62" s="15" t="s">
        <v>66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24.75">
      <c r="A63" s="15" t="s">
        <v>67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60.75">
      <c r="A64" s="15" t="s">
        <v>69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70</v>
      </c>
      <c r="B65" s="12"/>
      <c r="C65" s="13"/>
      <c r="D65" s="14"/>
      <c r="E65" s="14"/>
      <c r="F65" s="14"/>
      <c r="G65" s="14"/>
      <c r="H65" s="14" t="s">
        <v>620</v>
      </c>
      <c r="I65" s="14" t="s">
        <v>681</v>
      </c>
      <c r="J65" s="14"/>
      <c r="K65" s="14"/>
      <c r="L65" s="14"/>
      <c r="M65" s="14"/>
      <c r="N65" s="1"/>
      <c r="O65" s="1"/>
      <c r="P65" s="1"/>
      <c r="Q65" s="1"/>
    </row>
    <row r="66" spans="1:17" ht="36.75">
      <c r="A66" s="15" t="s">
        <v>71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5" t="s">
        <v>68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9" t="s">
        <v>28</v>
      </c>
      <c r="B68" s="120"/>
      <c r="C68" s="121"/>
      <c r="D68" s="122">
        <f>SUM(D62:D67)</f>
        <v>0</v>
      </c>
      <c r="E68" s="122"/>
      <c r="F68" s="122"/>
      <c r="G68" s="122">
        <f>SUM(G62:G67)</f>
        <v>0</v>
      </c>
      <c r="H68" s="122"/>
      <c r="I68" s="122"/>
      <c r="J68" s="122">
        <f>SUM(J62:J67)</f>
        <v>0</v>
      </c>
      <c r="K68" s="122"/>
      <c r="L68" s="122"/>
      <c r="M68" s="122">
        <f>SUM(M62:M67)</f>
        <v>0</v>
      </c>
      <c r="N68" s="83" t="s">
        <v>186</v>
      </c>
      <c r="O68" s="1"/>
      <c r="P68" s="1"/>
      <c r="Q68" s="1"/>
    </row>
    <row r="69" spans="1:17">
      <c r="A69" s="149" t="s">
        <v>42</v>
      </c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 ht="29.25" customHeight="1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21" customHeight="1">
      <c r="A73" s="15" t="s">
        <v>45</v>
      </c>
      <c r="B73" s="71"/>
      <c r="C73" s="13"/>
      <c r="D73" s="14"/>
      <c r="E73" s="14"/>
      <c r="F73" s="14"/>
      <c r="G73" s="14"/>
      <c r="H73" s="14"/>
      <c r="I73" s="14"/>
      <c r="J73" s="42"/>
      <c r="K73" s="14"/>
      <c r="L73" s="14"/>
      <c r="M73" s="14"/>
      <c r="N73" s="1"/>
      <c r="O73" s="1"/>
      <c r="P73" s="1"/>
      <c r="Q73" s="1"/>
    </row>
    <row r="74" spans="1:17" ht="44.25" customHeight="1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56.25" customHeight="1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79.5" customHeight="1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3" customHeight="1">
      <c r="A77" s="15" t="s">
        <v>75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20.25" customHeight="1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96.75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27" t="s">
        <v>28</v>
      </c>
      <c r="B80" s="131"/>
      <c r="C80" s="132"/>
      <c r="D80" s="133">
        <f>SUM(D72:D79)</f>
        <v>0</v>
      </c>
      <c r="E80" s="133"/>
      <c r="F80" s="133"/>
      <c r="G80" s="133">
        <f>SUM(G72:G79)</f>
        <v>0</v>
      </c>
      <c r="H80" s="133"/>
      <c r="I80" s="133"/>
      <c r="J80" s="133">
        <f>SUM(J72:J79)</f>
        <v>0</v>
      </c>
      <c r="K80" s="133"/>
      <c r="L80" s="133"/>
      <c r="M80" s="133">
        <f>SUM(M72:M79)</f>
        <v>0</v>
      </c>
      <c r="N80" s="83" t="s">
        <v>186</v>
      </c>
      <c r="O80" s="1"/>
      <c r="P80" s="1"/>
      <c r="Q80" s="1"/>
    </row>
    <row r="81" spans="1:17" ht="24.75">
      <c r="A81" s="62" t="s">
        <v>48</v>
      </c>
      <c r="B81" s="63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"/>
      <c r="O81" s="1"/>
      <c r="P81" s="1"/>
      <c r="Q81" s="1"/>
    </row>
    <row r="82" spans="1:17" ht="30.75" customHeight="1">
      <c r="A82" s="15" t="s">
        <v>49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8.5" customHeight="1">
      <c r="A83" s="15" t="s">
        <v>50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51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72.75">
      <c r="A86" s="15" t="s">
        <v>79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48.75">
      <c r="A87" s="15" t="s">
        <v>80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08.75">
      <c r="A88" s="15" t="s">
        <v>81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48.75">
      <c r="A89" s="15" t="s">
        <v>82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>
      <c r="A90" s="17" t="s">
        <v>28</v>
      </c>
      <c r="B90" s="63"/>
      <c r="C90" s="64"/>
      <c r="D90" s="80">
        <f>SUM(D82:D89)</f>
        <v>0</v>
      </c>
      <c r="E90" s="65"/>
      <c r="F90" s="65"/>
      <c r="G90" s="80">
        <f>SUM(G82:G89)</f>
        <v>0</v>
      </c>
      <c r="H90" s="65"/>
      <c r="I90" s="65"/>
      <c r="J90" s="80">
        <f>SUM(J82:J89)</f>
        <v>0</v>
      </c>
      <c r="K90" s="65"/>
      <c r="L90" s="65"/>
      <c r="M90" s="80">
        <f>SUM(M82:M89)</f>
        <v>0</v>
      </c>
      <c r="N90" s="83" t="s">
        <v>186</v>
      </c>
      <c r="O90" s="1"/>
      <c r="P90" s="1"/>
      <c r="Q90" s="1"/>
    </row>
    <row r="91" spans="1:17" ht="46.5" customHeight="1">
      <c r="A91" s="66" t="s">
        <v>58</v>
      </c>
      <c r="B91" s="366" t="s">
        <v>84</v>
      </c>
      <c r="C91" s="367"/>
      <c r="D91" s="368"/>
      <c r="E91" s="360" t="s">
        <v>85</v>
      </c>
      <c r="F91" s="361"/>
      <c r="G91" s="362"/>
      <c r="H91" s="360" t="s">
        <v>86</v>
      </c>
      <c r="I91" s="361"/>
      <c r="J91" s="362"/>
      <c r="K91" s="360" t="s">
        <v>87</v>
      </c>
      <c r="L91" s="361"/>
      <c r="M91" s="362"/>
      <c r="N91" s="1"/>
      <c r="O91" s="1"/>
      <c r="P91" s="1"/>
      <c r="Q91" s="1"/>
    </row>
    <row r="92" spans="1:17" ht="24.75">
      <c r="A92" s="67" t="s">
        <v>59</v>
      </c>
      <c r="B92" s="363">
        <f>D90+D80+D70+D68+D60+D56+D49+D38+D31+D26</f>
        <v>7493</v>
      </c>
      <c r="C92" s="364"/>
      <c r="D92" s="365"/>
      <c r="E92" s="363">
        <f>G90+G80+G70+G68+G60+G56+G49+G38+G31+G26</f>
        <v>0</v>
      </c>
      <c r="F92" s="364"/>
      <c r="G92" s="365"/>
      <c r="H92" s="363">
        <f>J90+J80+J70+J68+J60+J56+J49+J38+J31+J26</f>
        <v>0</v>
      </c>
      <c r="I92" s="364"/>
      <c r="J92" s="365"/>
      <c r="K92" s="363">
        <f>M90+M80+M70+M68+M60+M56+M49+M38+M31+M26</f>
        <v>0</v>
      </c>
      <c r="L92" s="364"/>
      <c r="M92" s="365"/>
      <c r="N92" s="83" t="s">
        <v>186</v>
      </c>
      <c r="O92" s="1"/>
      <c r="P92" s="1"/>
      <c r="Q92" s="1"/>
    </row>
    <row r="93" spans="1:17" ht="15.75" thickBot="1">
      <c r="A93" s="41" t="s">
        <v>60</v>
      </c>
      <c r="B93" s="357"/>
      <c r="C93" s="358"/>
      <c r="D93" s="358"/>
      <c r="E93" s="358"/>
      <c r="F93" s="358"/>
      <c r="G93" s="358"/>
      <c r="H93" s="358"/>
      <c r="I93" s="358"/>
      <c r="J93" s="358"/>
      <c r="K93" s="359"/>
      <c r="L93" s="76"/>
      <c r="M93" s="85">
        <f>K92+H92+E92+B92</f>
        <v>7493</v>
      </c>
      <c r="N93" s="83" t="s">
        <v>186</v>
      </c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38" t="s">
        <v>336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</sheetData>
  <autoFilter ref="A16:O94"/>
  <mergeCells count="27">
    <mergeCell ref="B92:D92"/>
    <mergeCell ref="E92:G92"/>
    <mergeCell ref="H92:J92"/>
    <mergeCell ref="K92:M92"/>
    <mergeCell ref="B93:K93"/>
    <mergeCell ref="B91:D91"/>
    <mergeCell ref="E91:G91"/>
    <mergeCell ref="H91:J91"/>
    <mergeCell ref="K91:M91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8"/>
  <sheetViews>
    <sheetView topLeftCell="A88" workbookViewId="0">
      <selection activeCell="C80" sqref="C80:D82"/>
    </sheetView>
  </sheetViews>
  <sheetFormatPr defaultRowHeight="15"/>
  <cols>
    <col min="1" max="1" width="25.8554687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 t="s">
        <v>317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107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1067.8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217</v>
      </c>
      <c r="B6" s="356"/>
      <c r="C6" s="356"/>
      <c r="D6" s="356"/>
      <c r="E6" s="356"/>
      <c r="F6" s="356"/>
      <c r="G6" s="90" t="s">
        <v>458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197" t="s">
        <v>459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309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7">
      <c r="A23" s="17" t="s">
        <v>28</v>
      </c>
      <c r="B23" s="18"/>
      <c r="C23" s="19"/>
      <c r="D23" s="20">
        <f>SUM(D20:D22)</f>
        <v>0</v>
      </c>
      <c r="E23" s="20"/>
      <c r="F23" s="20"/>
      <c r="G23" s="20">
        <f>SUM(G20:G22)</f>
        <v>0</v>
      </c>
      <c r="H23" s="20"/>
      <c r="I23" s="20"/>
      <c r="J23" s="20">
        <f>SUM(J20:J22)</f>
        <v>0</v>
      </c>
      <c r="K23" s="20"/>
      <c r="L23" s="20"/>
      <c r="M23" s="20">
        <f>SUM(M20:M22)</f>
        <v>0</v>
      </c>
    </row>
    <row r="24" spans="1:17">
      <c r="A24" s="21" t="s">
        <v>29</v>
      </c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7">
      <c r="A25" s="11" t="s">
        <v>5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7">
      <c r="A26" s="11" t="s">
        <v>16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7">
      <c r="A27" s="11" t="s">
        <v>23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7" ht="13.5" customHeight="1">
      <c r="A28" s="25" t="s">
        <v>28</v>
      </c>
      <c r="B28" s="26"/>
      <c r="C28" s="27"/>
      <c r="D28" s="28">
        <f>SUM(D25:D27)</f>
        <v>0</v>
      </c>
      <c r="E28" s="28"/>
      <c r="F28" s="28"/>
      <c r="G28" s="28">
        <f>SUM(G25:G27)</f>
        <v>0</v>
      </c>
      <c r="H28" s="28"/>
      <c r="I28" s="28"/>
      <c r="J28" s="28">
        <f>SUM(J25:J27)</f>
        <v>0</v>
      </c>
      <c r="K28" s="28"/>
      <c r="L28" s="28"/>
      <c r="M28" s="28">
        <f>SUM(M25:M27)</f>
        <v>0</v>
      </c>
    </row>
    <row r="29" spans="1:17">
      <c r="A29" s="29" t="s">
        <v>30</v>
      </c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7">
      <c r="A30" s="11" t="s">
        <v>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7">
      <c r="A32" s="11" t="s">
        <v>23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33" t="s">
        <v>28</v>
      </c>
      <c r="B33" s="34"/>
      <c r="C33" s="35"/>
      <c r="D33" s="36">
        <f>SUM(D30:D32)</f>
        <v>0</v>
      </c>
      <c r="E33" s="36"/>
      <c r="F33" s="36"/>
      <c r="G33" s="36">
        <f>SUM(G30:G32)</f>
        <v>0</v>
      </c>
      <c r="H33" s="36"/>
      <c r="I33" s="36"/>
      <c r="J33" s="36">
        <f>SUM(J30:J32)</f>
        <v>0</v>
      </c>
      <c r="K33" s="36"/>
      <c r="L33" s="36"/>
      <c r="M33" s="36">
        <f>SUM(M30:M32)</f>
        <v>0</v>
      </c>
    </row>
    <row r="34" spans="1:13">
      <c r="A34" s="37" t="s">
        <v>31</v>
      </c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>
      <c r="A35" s="11" t="s">
        <v>5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>
      <c r="A36" s="41" t="s">
        <v>33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>
      <c r="A37" s="15" t="s">
        <v>34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>
      <c r="A38" s="42" t="s">
        <v>90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>
      <c r="A39" s="42" t="s">
        <v>35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>
      <c r="A40" s="42" t="s">
        <v>36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>
      <c r="A41" s="42" t="s">
        <v>37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>
      <c r="A42" s="42" t="s">
        <v>38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>
      <c r="A43" s="42" t="s">
        <v>39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>
      <c r="A44" s="43" t="s">
        <v>28</v>
      </c>
      <c r="B44" s="44"/>
      <c r="C44" s="45"/>
      <c r="D44" s="46">
        <f>SUM(D35:D43)</f>
        <v>0</v>
      </c>
      <c r="E44" s="46"/>
      <c r="F44" s="46"/>
      <c r="G44" s="46">
        <f>SUM(G35:G43)</f>
        <v>0</v>
      </c>
      <c r="H44" s="46"/>
      <c r="I44" s="46"/>
      <c r="J44" s="46">
        <f>SUM(J35:J43)</f>
        <v>0</v>
      </c>
      <c r="K44" s="46"/>
      <c r="L44" s="46"/>
      <c r="M44" s="46">
        <f>SUM(M35:M43)</f>
        <v>0</v>
      </c>
    </row>
    <row r="45" spans="1:13">
      <c r="A45" s="47" t="s">
        <v>40</v>
      </c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>
      <c r="A46" s="51" t="s">
        <v>62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51" t="s">
        <v>63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24.75">
      <c r="A48" s="51" t="s">
        <v>64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36.75">
      <c r="A49" s="51" t="s">
        <v>65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51" t="s">
        <v>61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>
      <c r="A51" s="47" t="s">
        <v>28</v>
      </c>
      <c r="B51" s="113"/>
      <c r="C51" s="114"/>
      <c r="D51" s="79">
        <f>SUM(D46:D50)</f>
        <v>0</v>
      </c>
      <c r="E51" s="79"/>
      <c r="F51" s="79"/>
      <c r="G51" s="79">
        <f>SUM(G46:G50)</f>
        <v>0</v>
      </c>
      <c r="H51" s="79"/>
      <c r="I51" s="79"/>
      <c r="J51" s="79">
        <f>SUM(J46:J50)</f>
        <v>0</v>
      </c>
      <c r="K51" s="79"/>
      <c r="L51" s="79"/>
      <c r="M51" s="79">
        <f>SUM(M46:M50)</f>
        <v>0</v>
      </c>
    </row>
    <row r="52" spans="1:13">
      <c r="A52" s="123" t="s">
        <v>77</v>
      </c>
      <c r="B52" s="12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27.75" customHeight="1">
      <c r="A53" s="51" t="s">
        <v>78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>
      <c r="A54" s="15" t="s">
        <v>47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>
      <c r="A55" s="123" t="s">
        <v>28</v>
      </c>
      <c r="B55" s="124"/>
      <c r="C55" s="125"/>
      <c r="D55" s="126">
        <f>SUM(D53:D54)</f>
        <v>0</v>
      </c>
      <c r="E55" s="126"/>
      <c r="F55" s="126"/>
      <c r="G55" s="126">
        <f>SUM(G53:G54)</f>
        <v>0</v>
      </c>
      <c r="H55" s="126"/>
      <c r="I55" s="126"/>
      <c r="J55" s="126">
        <f>SUM(J53:J54)</f>
        <v>0</v>
      </c>
      <c r="K55" s="126"/>
      <c r="L55" s="126"/>
      <c r="M55" s="126">
        <f>SUM(M53:M54)</f>
        <v>0</v>
      </c>
    </row>
    <row r="56" spans="1:13">
      <c r="A56" s="115" t="s">
        <v>41</v>
      </c>
      <c r="B56" s="116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ht="24.75">
      <c r="A57" s="15" t="s">
        <v>66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24.75">
      <c r="A58" s="15" t="s">
        <v>67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36.75">
      <c r="A59" s="15" t="s">
        <v>69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>
      <c r="A60" s="15" t="s">
        <v>70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24.75">
      <c r="A61" s="15" t="s">
        <v>71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>
      <c r="A62" s="15" t="s">
        <v>68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>
      <c r="A63" s="119" t="s">
        <v>28</v>
      </c>
      <c r="B63" s="120"/>
      <c r="C63" s="121"/>
      <c r="D63" s="122">
        <f>SUM(D57:D62)</f>
        <v>0</v>
      </c>
      <c r="E63" s="122"/>
      <c r="F63" s="122"/>
      <c r="G63" s="122">
        <f>SUM(G57:G62)</f>
        <v>0</v>
      </c>
      <c r="H63" s="122"/>
      <c r="I63" s="122"/>
      <c r="J63" s="122">
        <f>SUM(J57:J62)</f>
        <v>0</v>
      </c>
      <c r="K63" s="122"/>
      <c r="L63" s="122"/>
      <c r="M63" s="122">
        <f>SUM(M57:M62)</f>
        <v>0</v>
      </c>
    </row>
    <row r="64" spans="1:13">
      <c r="A64" s="149" t="s">
        <v>42</v>
      </c>
      <c r="B64" s="150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1:13">
      <c r="A65" s="15" t="s">
        <v>349</v>
      </c>
      <c r="B65" s="73"/>
      <c r="C65" s="13"/>
      <c r="D65" s="74"/>
      <c r="E65" s="14"/>
      <c r="F65" s="14"/>
      <c r="G65" s="75"/>
      <c r="H65" s="14"/>
      <c r="I65" s="14"/>
      <c r="J65" s="75"/>
      <c r="K65" s="14"/>
      <c r="L65" s="14"/>
      <c r="M65" s="14"/>
    </row>
    <row r="66" spans="1:13">
      <c r="A66" s="15" t="s">
        <v>411</v>
      </c>
      <c r="B66" s="12"/>
      <c r="C66" s="13"/>
      <c r="D66" s="75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64.5" customHeight="1">
      <c r="A67" s="11" t="s">
        <v>446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>
      <c r="A68" s="153" t="s">
        <v>28</v>
      </c>
      <c r="B68" s="148"/>
      <c r="C68" s="154"/>
      <c r="D68" s="155"/>
      <c r="E68" s="155"/>
      <c r="F68" s="155"/>
      <c r="G68" s="155"/>
      <c r="H68" s="155"/>
      <c r="I68" s="155"/>
      <c r="J68" s="155">
        <f>SUM(J65:J67)</f>
        <v>0</v>
      </c>
      <c r="K68" s="155"/>
      <c r="L68" s="155"/>
      <c r="M68" s="155">
        <v>0</v>
      </c>
    </row>
    <row r="69" spans="1:13" ht="14.25" customHeight="1">
      <c r="A69" s="127" t="s">
        <v>43</v>
      </c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</row>
    <row r="70" spans="1:13">
      <c r="A70" s="15" t="s">
        <v>44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>
      <c r="A71" s="15" t="s">
        <v>45</v>
      </c>
      <c r="B71" s="71"/>
      <c r="C71" s="13"/>
      <c r="D71" s="14"/>
      <c r="E71" s="14"/>
      <c r="F71" s="14"/>
      <c r="G71" s="14"/>
      <c r="H71" s="14"/>
      <c r="I71" s="14"/>
      <c r="J71" s="42"/>
      <c r="K71" s="14"/>
      <c r="L71" s="14"/>
      <c r="M71" s="14"/>
    </row>
    <row r="72" spans="1:13" ht="24.75">
      <c r="A72" s="15" t="s">
        <v>72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24.75">
      <c r="A73" s="15" t="s">
        <v>73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36.75">
      <c r="A74" s="15" t="s">
        <v>74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48.75">
      <c r="A75" s="15" t="s">
        <v>75</v>
      </c>
      <c r="B75" s="12"/>
      <c r="C75" s="13"/>
      <c r="D75" s="14"/>
      <c r="E75" s="14"/>
      <c r="F75" s="14"/>
      <c r="G75" s="14"/>
      <c r="H75" s="14"/>
      <c r="I75" s="14"/>
      <c r="J75" s="14"/>
      <c r="K75" s="6"/>
      <c r="L75" s="14"/>
      <c r="M75" s="14"/>
    </row>
    <row r="76" spans="1:13">
      <c r="A76" s="15" t="s">
        <v>46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60.75">
      <c r="A77" s="15" t="s">
        <v>76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>
      <c r="A78" s="127" t="s">
        <v>28</v>
      </c>
      <c r="B78" s="131"/>
      <c r="C78" s="132"/>
      <c r="D78" s="133"/>
      <c r="E78" s="133"/>
      <c r="F78" s="133"/>
      <c r="G78" s="133"/>
      <c r="H78" s="133"/>
      <c r="I78" s="133"/>
      <c r="J78" s="133">
        <v>0</v>
      </c>
      <c r="K78" s="133"/>
      <c r="L78" s="133"/>
      <c r="M78" s="133">
        <f>SUM(M70:M77)</f>
        <v>0</v>
      </c>
    </row>
    <row r="79" spans="1:13" ht="30" customHeight="1">
      <c r="A79" s="62" t="s">
        <v>48</v>
      </c>
      <c r="B79" s="63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 ht="24.75">
      <c r="A80" s="15" t="s">
        <v>502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>
      <c r="A81" s="15" t="s">
        <v>494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>
      <c r="A82" s="15" t="s">
        <v>496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24.75">
      <c r="A83" s="15" t="s">
        <v>49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>
      <c r="A84" s="15" t="s">
        <v>50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>
      <c r="A85" s="15" t="s">
        <v>51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>
      <c r="A86" s="15" t="s">
        <v>52</v>
      </c>
      <c r="B86" s="12"/>
      <c r="C86" s="13"/>
      <c r="D86" s="327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24.75">
      <c r="A87" s="15" t="s">
        <v>380</v>
      </c>
      <c r="B87" s="12"/>
      <c r="C87" s="13"/>
      <c r="D87" s="327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24.75">
      <c r="A88" s="15" t="s">
        <v>417</v>
      </c>
      <c r="B88" s="12"/>
      <c r="C88" s="13"/>
      <c r="D88" s="327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50.25" customHeight="1">
      <c r="A89" s="15" t="s">
        <v>79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24.75">
      <c r="A90" s="15" t="s">
        <v>80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72.75">
      <c r="A91" s="15" t="s">
        <v>81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36.75">
      <c r="A92" s="15" t="s">
        <v>82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>
      <c r="A93" s="17" t="s">
        <v>28</v>
      </c>
      <c r="B93" s="63"/>
      <c r="C93" s="64"/>
      <c r="D93" s="80">
        <f>SUM(D80:D92)</f>
        <v>0</v>
      </c>
      <c r="E93" s="65"/>
      <c r="F93" s="65"/>
      <c r="G93" s="80">
        <f>SUM(G80:G92)</f>
        <v>0</v>
      </c>
      <c r="H93" s="65"/>
      <c r="I93" s="65"/>
      <c r="J93" s="80">
        <f>SUM(J80:J92)</f>
        <v>0</v>
      </c>
      <c r="K93" s="65"/>
      <c r="L93" s="65"/>
      <c r="M93" s="80">
        <f>SUM(M80:M92)</f>
        <v>0</v>
      </c>
    </row>
    <row r="94" spans="1:13" ht="42" customHeight="1">
      <c r="A94" s="66" t="s">
        <v>58</v>
      </c>
      <c r="B94" s="366" t="s">
        <v>84</v>
      </c>
      <c r="C94" s="367"/>
      <c r="D94" s="368"/>
      <c r="E94" s="360" t="s">
        <v>85</v>
      </c>
      <c r="F94" s="361"/>
      <c r="G94" s="362"/>
      <c r="H94" s="360" t="s">
        <v>405</v>
      </c>
      <c r="I94" s="361"/>
      <c r="J94" s="362"/>
      <c r="K94" s="360" t="s">
        <v>406</v>
      </c>
      <c r="L94" s="361"/>
      <c r="M94" s="362"/>
    </row>
    <row r="95" spans="1:13">
      <c r="A95" s="67" t="s">
        <v>59</v>
      </c>
      <c r="B95" s="363">
        <f>D93+D78+D68+D63+D55+D51+D44+D33+D28+D23</f>
        <v>0</v>
      </c>
      <c r="C95" s="364"/>
      <c r="D95" s="365"/>
      <c r="E95" s="363">
        <f>G93+G78+G68+G63+G55+G51+G44+G33+G28+G23</f>
        <v>0</v>
      </c>
      <c r="F95" s="364"/>
      <c r="G95" s="365"/>
      <c r="H95" s="363">
        <f>J93+J78+J68+J63+J55+J51+J44+J33+J28+J23</f>
        <v>0</v>
      </c>
      <c r="I95" s="364"/>
      <c r="J95" s="365"/>
      <c r="K95" s="363">
        <f>M93+M78+M68+M63+M55+M51+M44+M33+M28+M23</f>
        <v>0</v>
      </c>
      <c r="L95" s="364"/>
      <c r="M95" s="365"/>
    </row>
    <row r="96" spans="1:13" ht="15.75" thickBot="1">
      <c r="A96" s="41" t="s">
        <v>60</v>
      </c>
      <c r="B96" s="357"/>
      <c r="C96" s="358"/>
      <c r="D96" s="358"/>
      <c r="E96" s="358"/>
      <c r="F96" s="358"/>
      <c r="G96" s="358"/>
      <c r="H96" s="358"/>
      <c r="I96" s="358"/>
      <c r="J96" s="358"/>
      <c r="K96" s="359"/>
      <c r="L96" s="112"/>
      <c r="M96" s="85">
        <f>K95+H95+E95+B95</f>
        <v>0</v>
      </c>
    </row>
    <row r="98" spans="1:1">
      <c r="A98" s="138" t="s">
        <v>336</v>
      </c>
    </row>
  </sheetData>
  <autoFilter ref="A16:N102"/>
  <mergeCells count="28">
    <mergeCell ref="H17:J17"/>
    <mergeCell ref="K17:M17"/>
    <mergeCell ref="B96:K96"/>
    <mergeCell ref="B94:D94"/>
    <mergeCell ref="E94:G94"/>
    <mergeCell ref="H94:J94"/>
    <mergeCell ref="K94:M94"/>
    <mergeCell ref="B95:D95"/>
    <mergeCell ref="E95:G95"/>
    <mergeCell ref="H95:J95"/>
    <mergeCell ref="K95:M95"/>
    <mergeCell ref="A8:F8"/>
    <mergeCell ref="A7:F7"/>
    <mergeCell ref="A9:F9"/>
    <mergeCell ref="A10:F10"/>
    <mergeCell ref="A11:F11"/>
    <mergeCell ref="A1:M1"/>
    <mergeCell ref="A2:M2"/>
    <mergeCell ref="A4:F4"/>
    <mergeCell ref="A5:F5"/>
    <mergeCell ref="A6:F6"/>
    <mergeCell ref="A12:F12"/>
    <mergeCell ref="A13:F13"/>
    <mergeCell ref="A14:F14"/>
    <mergeCell ref="A15:F15"/>
    <mergeCell ref="A17:A18"/>
    <mergeCell ref="B17:D17"/>
    <mergeCell ref="E17:G17"/>
  </mergeCells>
  <pageMargins left="0" right="0" top="0.15748031496062992" bottom="0" header="0.31496062992125984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topLeftCell="A28" workbookViewId="0">
      <selection activeCell="D32" sqref="D32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9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8" s="88" customForma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87"/>
      <c r="O1" s="87"/>
      <c r="P1" s="87"/>
      <c r="Q1" s="87"/>
    </row>
    <row r="2" spans="1:18" s="88" customFormat="1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7"/>
      <c r="O2" s="87"/>
      <c r="P2" s="87"/>
      <c r="Q2" s="87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5.75">
      <c r="A4" s="87" t="s">
        <v>92</v>
      </c>
      <c r="B4" s="87"/>
      <c r="C4" s="87"/>
      <c r="D4" s="87"/>
      <c r="E4" s="87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8">
      <c r="A5" s="356" t="s">
        <v>191</v>
      </c>
      <c r="B5" s="356"/>
      <c r="C5" s="356"/>
      <c r="D5" s="356"/>
      <c r="E5" s="356"/>
      <c r="F5" s="356"/>
      <c r="G5" s="90">
        <v>1941.8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>
      <c r="A6" s="356" t="s">
        <v>185</v>
      </c>
      <c r="B6" s="356"/>
      <c r="C6" s="356"/>
      <c r="D6" s="356"/>
      <c r="E6" s="356"/>
      <c r="F6" s="356"/>
      <c r="G6" s="90">
        <v>6237.9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>
      <c r="A7" s="356" t="s">
        <v>193</v>
      </c>
      <c r="B7" s="356"/>
      <c r="C7" s="356"/>
      <c r="D7" s="356"/>
      <c r="E7" s="356"/>
      <c r="F7" s="356"/>
      <c r="G7" s="90" t="s">
        <v>456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>
      <c r="A8" s="356" t="s">
        <v>192</v>
      </c>
      <c r="B8" s="356"/>
      <c r="C8" s="356"/>
      <c r="D8" s="356"/>
      <c r="E8" s="356"/>
      <c r="F8" s="356"/>
      <c r="G8" s="90">
        <v>1976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>
      <c r="A9" s="356" t="s">
        <v>646</v>
      </c>
      <c r="B9" s="356"/>
      <c r="C9" s="356"/>
      <c r="D9" s="356"/>
      <c r="E9" s="356"/>
      <c r="F9" s="356"/>
      <c r="G9" s="101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>
      <c r="A10" s="356" t="s">
        <v>643</v>
      </c>
      <c r="B10" s="356"/>
      <c r="C10" s="356"/>
      <c r="D10" s="356"/>
      <c r="E10" s="356"/>
      <c r="F10" s="356"/>
      <c r="G10" s="192">
        <v>4.5999999999999996</v>
      </c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8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>
      <c r="A12" s="356" t="s">
        <v>648</v>
      </c>
      <c r="B12" s="356"/>
      <c r="C12" s="356"/>
      <c r="D12" s="356"/>
      <c r="E12" s="356"/>
      <c r="F12" s="356"/>
      <c r="G12" s="9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356" t="s">
        <v>53</v>
      </c>
      <c r="B13" s="356"/>
      <c r="C13" s="356"/>
      <c r="D13" s="356"/>
      <c r="E13" s="356"/>
      <c r="F13" s="356"/>
      <c r="G13" s="102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>
      <c r="A14" s="356" t="s">
        <v>187</v>
      </c>
      <c r="B14" s="356"/>
      <c r="C14" s="356"/>
      <c r="D14" s="356"/>
      <c r="E14" s="356"/>
      <c r="F14" s="356"/>
      <c r="G14" s="102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8">
      <c r="A15" s="109"/>
      <c r="B15" s="109"/>
      <c r="C15" s="109"/>
      <c r="D15" s="109"/>
      <c r="E15" s="109"/>
      <c r="F15" s="109"/>
      <c r="G15" s="102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70"/>
      <c r="D17" s="371"/>
      <c r="E17" s="355" t="s">
        <v>55</v>
      </c>
      <c r="F17" s="370"/>
      <c r="G17" s="371"/>
      <c r="H17" s="355" t="s">
        <v>56</v>
      </c>
      <c r="I17" s="370"/>
      <c r="J17" s="371"/>
      <c r="K17" s="355" t="s">
        <v>57</v>
      </c>
      <c r="L17" s="370"/>
      <c r="M17" s="371"/>
      <c r="N17" s="1"/>
      <c r="O17" s="1"/>
      <c r="P17" s="1"/>
      <c r="Q17" s="1"/>
    </row>
    <row r="18" spans="1:17" ht="24.75">
      <c r="A18" s="369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923</v>
      </c>
      <c r="C20" s="13" t="s">
        <v>747</v>
      </c>
      <c r="D20" s="14">
        <v>213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481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471</v>
      </c>
      <c r="B22" s="12" t="s">
        <v>951</v>
      </c>
      <c r="C22" s="13" t="s">
        <v>747</v>
      </c>
      <c r="D22" s="14">
        <v>641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575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466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5" t="s">
        <v>469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753</v>
      </c>
      <c r="B26" s="12" t="s">
        <v>923</v>
      </c>
      <c r="C26" s="71" t="s">
        <v>729</v>
      </c>
      <c r="D26" s="14">
        <v>574</v>
      </c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5" t="s">
        <v>471</v>
      </c>
      <c r="B27" s="12" t="s">
        <v>951</v>
      </c>
      <c r="C27" t="s">
        <v>741</v>
      </c>
      <c r="D27" s="14">
        <v>1132</v>
      </c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925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7" t="s">
        <v>28</v>
      </c>
      <c r="B29" s="18"/>
      <c r="C29" s="19"/>
      <c r="D29" s="20">
        <f>SUM(D20:D28)</f>
        <v>2560</v>
      </c>
      <c r="E29" s="20"/>
      <c r="F29" s="20"/>
      <c r="G29" s="20">
        <f>SUM(G20:G28)</f>
        <v>0</v>
      </c>
      <c r="H29" s="20"/>
      <c r="I29" s="20"/>
      <c r="J29" s="20">
        <f>SUM(J20:J28)</f>
        <v>0</v>
      </c>
      <c r="K29" s="20"/>
      <c r="L29" s="20"/>
      <c r="M29" s="20">
        <f>SUM(M20:M28)</f>
        <v>0</v>
      </c>
      <c r="N29" s="83" t="s">
        <v>186</v>
      </c>
      <c r="O29" s="1"/>
      <c r="P29" s="1"/>
      <c r="Q29" s="1"/>
    </row>
    <row r="30" spans="1:17">
      <c r="A30" s="21" t="s">
        <v>29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"/>
      <c r="O30" s="1"/>
      <c r="P30" s="1"/>
      <c r="Q30" s="1"/>
    </row>
    <row r="31" spans="1:17">
      <c r="A31" s="11" t="s">
        <v>5</v>
      </c>
      <c r="B31" s="71" t="s">
        <v>967</v>
      </c>
      <c r="C31" s="13" t="s">
        <v>931</v>
      </c>
      <c r="D31" s="14">
        <v>920</v>
      </c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5" t="s">
        <v>497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5" t="s">
        <v>471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466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469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1" t="s">
        <v>23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25" t="s">
        <v>28</v>
      </c>
      <c r="B38" s="26"/>
      <c r="C38" s="27"/>
      <c r="D38" s="28">
        <f>SUM(D31:D37)</f>
        <v>920</v>
      </c>
      <c r="E38" s="28"/>
      <c r="F38" s="28"/>
      <c r="G38" s="28">
        <f>SUM(G31:G37)</f>
        <v>0</v>
      </c>
      <c r="H38" s="28"/>
      <c r="I38" s="28"/>
      <c r="J38" s="28">
        <f>SUM(J31:J37)</f>
        <v>0</v>
      </c>
      <c r="K38" s="28"/>
      <c r="L38" s="28"/>
      <c r="M38" s="28">
        <f>SUM(M31:M37)</f>
        <v>0</v>
      </c>
      <c r="N38" s="83" t="s">
        <v>186</v>
      </c>
      <c r="O38" s="1"/>
      <c r="P38" s="1"/>
      <c r="Q38" s="1"/>
    </row>
    <row r="39" spans="1:17">
      <c r="A39" s="29" t="s">
        <v>30</v>
      </c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"/>
      <c r="O39" s="1"/>
      <c r="P39" s="1"/>
      <c r="Q39" s="1"/>
    </row>
    <row r="40" spans="1:17">
      <c r="A40" s="11" t="s">
        <v>5</v>
      </c>
      <c r="B40" s="12" t="s">
        <v>176</v>
      </c>
      <c r="C40" s="13" t="s">
        <v>747</v>
      </c>
      <c r="D40" s="14">
        <v>593</v>
      </c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497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1" t="s">
        <v>16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466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5" t="s">
        <v>501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 ht="24.75">
      <c r="A45" s="11" t="s">
        <v>500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15" t="s">
        <v>478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1" t="s">
        <v>23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33" t="s">
        <v>28</v>
      </c>
      <c r="B48" s="34"/>
      <c r="C48" s="35"/>
      <c r="D48" s="36">
        <f>SUM(D40:D47)</f>
        <v>593</v>
      </c>
      <c r="E48" s="36"/>
      <c r="F48" s="36"/>
      <c r="G48" s="36">
        <f>SUM(G40:G47)</f>
        <v>0</v>
      </c>
      <c r="H48" s="36"/>
      <c r="I48" s="36"/>
      <c r="J48" s="36">
        <f>SUM(J40:J47)</f>
        <v>0</v>
      </c>
      <c r="K48" s="36"/>
      <c r="L48" s="36"/>
      <c r="M48" s="36">
        <f>SUM(M40:M47)</f>
        <v>0</v>
      </c>
      <c r="N48" s="83" t="s">
        <v>186</v>
      </c>
      <c r="O48" s="1"/>
      <c r="P48" s="1"/>
      <c r="Q48" s="1"/>
    </row>
    <row r="49" spans="1:17">
      <c r="A49" s="37" t="s">
        <v>31</v>
      </c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"/>
      <c r="O49" s="1"/>
      <c r="P49" s="1"/>
      <c r="Q49" s="1"/>
    </row>
    <row r="50" spans="1:17">
      <c r="A50" s="11" t="s">
        <v>5</v>
      </c>
      <c r="B50" s="12" t="s">
        <v>176</v>
      </c>
      <c r="C50" s="13" t="s">
        <v>853</v>
      </c>
      <c r="D50" s="14">
        <v>3984</v>
      </c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1" t="s">
        <v>33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15" t="s">
        <v>34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2" t="s">
        <v>36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2" t="s">
        <v>37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2" t="s">
        <v>38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2" t="s">
        <v>39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43" t="s">
        <v>28</v>
      </c>
      <c r="B57" s="44"/>
      <c r="C57" s="45"/>
      <c r="D57" s="46">
        <f>SUM(D50:D56)</f>
        <v>3984</v>
      </c>
      <c r="E57" s="46"/>
      <c r="F57" s="46"/>
      <c r="G57" s="46">
        <f>SUM(G50:G56)</f>
        <v>0</v>
      </c>
      <c r="H57" s="46"/>
      <c r="I57" s="46"/>
      <c r="J57" s="46">
        <f>SUM(J50:J56)</f>
        <v>0</v>
      </c>
      <c r="K57" s="46"/>
      <c r="L57" s="46"/>
      <c r="M57" s="46">
        <f>SUM(M50:M56)</f>
        <v>0</v>
      </c>
      <c r="N57" s="83" t="s">
        <v>186</v>
      </c>
      <c r="O57" s="1"/>
      <c r="P57" s="1"/>
      <c r="Q57" s="1"/>
    </row>
    <row r="58" spans="1:17">
      <c r="A58" s="47" t="s">
        <v>40</v>
      </c>
      <c r="B58" s="48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"/>
      <c r="O58" s="1"/>
      <c r="P58" s="1"/>
      <c r="Q58" s="1"/>
    </row>
    <row r="59" spans="1:17" ht="39.75" customHeight="1">
      <c r="A59" s="51" t="s">
        <v>658</v>
      </c>
      <c r="B59" s="73"/>
      <c r="C59" s="13"/>
      <c r="D59" s="14"/>
      <c r="E59" s="6" t="s">
        <v>688</v>
      </c>
      <c r="F59" s="14" t="s">
        <v>682</v>
      </c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39.75" customHeight="1">
      <c r="A60" s="51" t="s">
        <v>64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53.25" customHeight="1">
      <c r="A61" s="51" t="s">
        <v>65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51" t="s">
        <v>61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20.25" customHeight="1">
      <c r="A63" s="47" t="s">
        <v>28</v>
      </c>
      <c r="B63" s="113"/>
      <c r="C63" s="114"/>
      <c r="D63" s="79">
        <f>SUM(D59:D62)</f>
        <v>0</v>
      </c>
      <c r="E63" s="79"/>
      <c r="F63" s="79"/>
      <c r="G63" s="79">
        <f>SUM(G59:G62)</f>
        <v>0</v>
      </c>
      <c r="H63" s="79"/>
      <c r="I63" s="79"/>
      <c r="J63" s="79">
        <f>SUM(J59:J62)</f>
        <v>0</v>
      </c>
      <c r="K63" s="79"/>
      <c r="L63" s="79"/>
      <c r="M63" s="79">
        <f>SUM(M59:M62)</f>
        <v>0</v>
      </c>
      <c r="N63" s="83" t="s">
        <v>186</v>
      </c>
      <c r="O63" s="1"/>
      <c r="P63" s="1"/>
      <c r="Q63" s="1"/>
    </row>
    <row r="64" spans="1:17">
      <c r="A64" s="123" t="s">
        <v>77</v>
      </c>
      <c r="B64" s="124"/>
      <c r="C64" s="12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"/>
      <c r="O64" s="1"/>
      <c r="P64" s="1"/>
      <c r="Q64" s="1"/>
    </row>
    <row r="65" spans="1:17" ht="39" customHeight="1">
      <c r="A65" s="51" t="s">
        <v>78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1"/>
      <c r="O65" s="1"/>
      <c r="P65" s="1"/>
      <c r="Q65" s="1"/>
    </row>
    <row r="66" spans="1:17" ht="24.75">
      <c r="A66" s="15" t="s">
        <v>47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23" t="s">
        <v>28</v>
      </c>
      <c r="B67" s="124"/>
      <c r="C67" s="125"/>
      <c r="D67" s="126">
        <f>SUM(D65:D66)</f>
        <v>0</v>
      </c>
      <c r="E67" s="126"/>
      <c r="F67" s="126"/>
      <c r="G67" s="126">
        <f>SUM(G65:G66)</f>
        <v>0</v>
      </c>
      <c r="H67" s="126"/>
      <c r="I67" s="126"/>
      <c r="J67" s="126">
        <f>SUM(J65:J66)</f>
        <v>0</v>
      </c>
      <c r="K67" s="126"/>
      <c r="L67" s="126"/>
      <c r="M67" s="126">
        <f>SUM(M65:M66)</f>
        <v>0</v>
      </c>
      <c r="N67" s="83" t="s">
        <v>186</v>
      </c>
      <c r="O67" s="1"/>
      <c r="P67" s="1"/>
      <c r="Q67" s="1"/>
    </row>
    <row r="68" spans="1:17">
      <c r="A68" s="115" t="s">
        <v>41</v>
      </c>
      <c r="B68" s="116"/>
      <c r="C68" s="117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"/>
      <c r="O68" s="1"/>
      <c r="P68" s="1"/>
      <c r="Q68" s="1"/>
    </row>
    <row r="69" spans="1:17" ht="39.75" customHeight="1">
      <c r="A69" s="15" t="s">
        <v>66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t="60.75">
      <c r="A70" s="15" t="s">
        <v>69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36.75">
      <c r="A71" s="15" t="s">
        <v>71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322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19" t="s">
        <v>28</v>
      </c>
      <c r="B73" s="120"/>
      <c r="C73" s="121"/>
      <c r="D73" s="122">
        <f>SUM(D69:D72)</f>
        <v>0</v>
      </c>
      <c r="E73" s="122"/>
      <c r="F73" s="122"/>
      <c r="G73" s="122">
        <f>SUM(G69:G72)</f>
        <v>0</v>
      </c>
      <c r="H73" s="122"/>
      <c r="I73" s="122"/>
      <c r="J73" s="122">
        <f>SUM(J69:J72)</f>
        <v>0</v>
      </c>
      <c r="K73" s="122"/>
      <c r="L73" s="122"/>
      <c r="M73" s="122">
        <f>SUM(M69:M72)</f>
        <v>0</v>
      </c>
      <c r="N73" s="83" t="s">
        <v>186</v>
      </c>
      <c r="O73" s="1"/>
      <c r="P73" s="1"/>
      <c r="Q73" s="1"/>
    </row>
    <row r="74" spans="1:17">
      <c r="A74" s="149" t="s">
        <v>42</v>
      </c>
      <c r="B74" s="150"/>
      <c r="C74" s="151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"/>
      <c r="O74" s="1"/>
      <c r="P74" s="1"/>
      <c r="Q74" s="1"/>
    </row>
    <row r="75" spans="1:17" ht="36.75">
      <c r="A75" s="281" t="s">
        <v>659</v>
      </c>
      <c r="B75" s="279"/>
      <c r="C75" s="312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1"/>
      <c r="O75" s="1"/>
      <c r="P75" s="1"/>
      <c r="Q75" s="1"/>
    </row>
    <row r="76" spans="1:17">
      <c r="A76" s="311"/>
      <c r="B76" s="279"/>
      <c r="C76" s="277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1"/>
      <c r="O76" s="1"/>
      <c r="P76" s="1"/>
      <c r="Q76" s="1"/>
    </row>
    <row r="77" spans="1:17">
      <c r="A77" s="153" t="s">
        <v>28</v>
      </c>
      <c r="B77" s="148"/>
      <c r="C77" s="154"/>
      <c r="D77" s="155">
        <f>SUM(D75:D76)</f>
        <v>0</v>
      </c>
      <c r="E77" s="155"/>
      <c r="F77" s="155"/>
      <c r="G77" s="155">
        <f>SUM(G75:G76)</f>
        <v>0</v>
      </c>
      <c r="H77" s="155"/>
      <c r="I77" s="155"/>
      <c r="J77" s="155">
        <f>SUM(J75:J76)</f>
        <v>0</v>
      </c>
      <c r="K77" s="155"/>
      <c r="L77" s="155"/>
      <c r="M77" s="155">
        <f>SUM(M75:M76)</f>
        <v>0</v>
      </c>
      <c r="N77" s="83" t="s">
        <v>186</v>
      </c>
      <c r="O77" s="1"/>
      <c r="P77" s="1"/>
      <c r="Q77" s="1"/>
    </row>
    <row r="78" spans="1:17">
      <c r="A78" s="127" t="s">
        <v>43</v>
      </c>
      <c r="B78" s="128"/>
      <c r="C78" s="129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"/>
      <c r="O78" s="1"/>
      <c r="P78" s="1"/>
      <c r="Q78" s="1"/>
    </row>
    <row r="79" spans="1:17" ht="25.5" customHeight="1">
      <c r="A79" s="15" t="s">
        <v>44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25.5" customHeight="1">
      <c r="A80" s="338" t="s">
        <v>910</v>
      </c>
      <c r="B80" s="13" t="s">
        <v>847</v>
      </c>
      <c r="C80" s="13">
        <v>0.79200000000000004</v>
      </c>
      <c r="D80" s="14">
        <v>8097</v>
      </c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25.5" customHeight="1">
      <c r="A81" s="337" t="s">
        <v>910</v>
      </c>
      <c r="B81" s="12" t="s">
        <v>176</v>
      </c>
      <c r="C81" s="13">
        <v>4.28</v>
      </c>
      <c r="D81" s="14">
        <v>43111</v>
      </c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1" customHeight="1">
      <c r="A82" s="15" t="s">
        <v>45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127" t="s">
        <v>28</v>
      </c>
      <c r="B83" s="131"/>
      <c r="C83" s="132"/>
      <c r="D83" s="133">
        <f>SUM(D79:D82)</f>
        <v>51208</v>
      </c>
      <c r="E83" s="133"/>
      <c r="F83" s="133"/>
      <c r="G83" s="133">
        <f>SUM(G79:G82)</f>
        <v>0</v>
      </c>
      <c r="H83" s="133"/>
      <c r="I83" s="133"/>
      <c r="J83" s="133">
        <f>SUM(J79:J82)</f>
        <v>0</v>
      </c>
      <c r="K83" s="133"/>
      <c r="L83" s="133"/>
      <c r="M83" s="133">
        <f>SUM(M79:M82)</f>
        <v>0</v>
      </c>
      <c r="N83" s="83" t="s">
        <v>186</v>
      </c>
      <c r="O83" s="1"/>
      <c r="P83" s="1"/>
      <c r="Q83" s="1"/>
    </row>
    <row r="84" spans="1:17" ht="24.75">
      <c r="A84" s="62" t="s">
        <v>48</v>
      </c>
      <c r="B84" s="63"/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1"/>
      <c r="O84" s="1"/>
      <c r="P84" s="1"/>
      <c r="Q84" s="1"/>
    </row>
    <row r="85" spans="1:17" ht="24.75">
      <c r="A85" s="15" t="s">
        <v>49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50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.75">
      <c r="A87" s="15" t="s">
        <v>51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52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72.75">
      <c r="A89" s="15" t="s">
        <v>323</v>
      </c>
      <c r="B89" s="73"/>
      <c r="C89" s="13"/>
      <c r="D89" s="14"/>
      <c r="E89" s="14"/>
      <c r="F89" s="14"/>
      <c r="G89" s="14"/>
      <c r="H89" s="14"/>
      <c r="I89" s="14"/>
      <c r="J89" s="14"/>
      <c r="K89" s="73"/>
      <c r="L89" s="13"/>
      <c r="M89" s="14"/>
      <c r="N89" s="1"/>
      <c r="O89" s="1"/>
      <c r="P89" s="1"/>
      <c r="Q89" s="1"/>
    </row>
    <row r="90" spans="1:17" ht="48.75">
      <c r="A90" s="15" t="s">
        <v>80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08.75">
      <c r="A91" s="15" t="s">
        <v>81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48.75">
      <c r="A92" s="15" t="s">
        <v>82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4.75">
      <c r="A93" s="15" t="s">
        <v>490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4.75">
      <c r="A94" s="15" t="s">
        <v>491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36.75">
      <c r="A95" s="15" t="s">
        <v>502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24.75">
      <c r="A96" s="15" t="s">
        <v>494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24" customHeight="1">
      <c r="A97" s="15" t="s">
        <v>496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>
      <c r="A98" s="17" t="s">
        <v>28</v>
      </c>
      <c r="B98" s="63"/>
      <c r="C98" s="64"/>
      <c r="D98" s="80">
        <f>SUM(D85:D97)</f>
        <v>0</v>
      </c>
      <c r="E98" s="65"/>
      <c r="F98" s="65"/>
      <c r="G98" s="80">
        <f>SUM(G85:G97)</f>
        <v>0</v>
      </c>
      <c r="H98" s="65"/>
      <c r="I98" s="65"/>
      <c r="J98" s="80">
        <f>SUM(J85:J97)</f>
        <v>0</v>
      </c>
      <c r="K98" s="65"/>
      <c r="L98" s="65"/>
      <c r="M98" s="80">
        <f>SUM(M85:M97)</f>
        <v>0</v>
      </c>
      <c r="N98" s="83" t="s">
        <v>186</v>
      </c>
      <c r="O98" s="1"/>
      <c r="P98" s="1"/>
      <c r="Q98" s="1"/>
    </row>
    <row r="99" spans="1:17" ht="51" customHeight="1">
      <c r="A99" s="66" t="s">
        <v>58</v>
      </c>
      <c r="B99" s="366" t="s">
        <v>84</v>
      </c>
      <c r="C99" s="367"/>
      <c r="D99" s="368"/>
      <c r="E99" s="360" t="s">
        <v>85</v>
      </c>
      <c r="F99" s="361"/>
      <c r="G99" s="362"/>
      <c r="H99" s="360" t="s">
        <v>86</v>
      </c>
      <c r="I99" s="361"/>
      <c r="J99" s="362"/>
      <c r="K99" s="360" t="s">
        <v>87</v>
      </c>
      <c r="L99" s="361"/>
      <c r="M99" s="362"/>
      <c r="N99" s="1"/>
      <c r="O99" s="1"/>
      <c r="P99" s="1"/>
      <c r="Q99" s="1"/>
    </row>
    <row r="100" spans="1:17" ht="24.75">
      <c r="A100" s="67" t="s">
        <v>59</v>
      </c>
      <c r="B100" s="363">
        <f>D98+D83+D77+D73+D67+D63+D57+D48+D38+D29</f>
        <v>59265</v>
      </c>
      <c r="C100" s="364"/>
      <c r="D100" s="365"/>
      <c r="E100" s="363">
        <f>G98+G83+G77+G73+G67+G63+G57+G48+G38+G29</f>
        <v>0</v>
      </c>
      <c r="F100" s="364"/>
      <c r="G100" s="365"/>
      <c r="H100" s="363">
        <f>J98+J83+J77+J73+J67+J63+J57+J48+J38+J29</f>
        <v>0</v>
      </c>
      <c r="I100" s="364"/>
      <c r="J100" s="365"/>
      <c r="K100" s="363">
        <f>M98+M83+M77+M73+M67+M63+M57+M48+M38+M29</f>
        <v>0</v>
      </c>
      <c r="L100" s="364"/>
      <c r="M100" s="365"/>
      <c r="N100" s="83" t="s">
        <v>186</v>
      </c>
      <c r="O100" s="1"/>
      <c r="P100" s="1"/>
      <c r="Q100" s="1"/>
    </row>
    <row r="101" spans="1:17" ht="15.75" thickBot="1">
      <c r="A101" s="41" t="s">
        <v>60</v>
      </c>
      <c r="B101" s="357"/>
      <c r="C101" s="358"/>
      <c r="D101" s="358"/>
      <c r="E101" s="358"/>
      <c r="F101" s="358"/>
      <c r="G101" s="358"/>
      <c r="H101" s="358"/>
      <c r="I101" s="358"/>
      <c r="J101" s="358"/>
      <c r="K101" s="359"/>
      <c r="L101" s="76"/>
      <c r="M101" s="85">
        <f>K100+H100+E100+B100</f>
        <v>59265</v>
      </c>
      <c r="N101" s="83" t="s">
        <v>186</v>
      </c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73" t="s">
        <v>336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</sheetData>
  <autoFilter ref="A16:O102"/>
  <mergeCells count="26">
    <mergeCell ref="A13:F13"/>
    <mergeCell ref="A14:F14"/>
    <mergeCell ref="A1:M1"/>
    <mergeCell ref="A2:M2"/>
    <mergeCell ref="A12:F12"/>
    <mergeCell ref="A5:F5"/>
    <mergeCell ref="A6:F6"/>
    <mergeCell ref="A7:F7"/>
    <mergeCell ref="A8:F8"/>
    <mergeCell ref="A9:F9"/>
    <mergeCell ref="A10:F10"/>
    <mergeCell ref="A11:F11"/>
    <mergeCell ref="B99:D99"/>
    <mergeCell ref="E99:G99"/>
    <mergeCell ref="H99:J99"/>
    <mergeCell ref="K99:M99"/>
    <mergeCell ref="A17:A18"/>
    <mergeCell ref="B17:D17"/>
    <mergeCell ref="E17:G17"/>
    <mergeCell ref="H17:J17"/>
    <mergeCell ref="K17:M17"/>
    <mergeCell ref="B100:D100"/>
    <mergeCell ref="E100:G100"/>
    <mergeCell ref="H100:J100"/>
    <mergeCell ref="K100:M100"/>
    <mergeCell ref="B101:K101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10"/>
  <sheetViews>
    <sheetView topLeftCell="A7" workbookViewId="0">
      <selection activeCell="D26" sqref="D26"/>
    </sheetView>
  </sheetViews>
  <sheetFormatPr defaultRowHeight="15"/>
  <cols>
    <col min="1" max="1" width="22.42578125" customWidth="1"/>
    <col min="2" max="2" width="14.8554687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126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196</v>
      </c>
      <c r="B5" s="356"/>
      <c r="C5" s="356"/>
      <c r="D5" s="356"/>
      <c r="E5" s="356"/>
      <c r="F5" s="356"/>
      <c r="G5" s="90">
        <v>1554.5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2478.6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1962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310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751</v>
      </c>
      <c r="C20" s="13" t="s">
        <v>636</v>
      </c>
      <c r="D20" s="14">
        <v>2316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339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339" t="s">
        <v>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339" t="s">
        <v>409</v>
      </c>
      <c r="B23" s="14" t="s">
        <v>751</v>
      </c>
      <c r="C23" s="14" t="s">
        <v>632</v>
      </c>
      <c r="D23" s="14">
        <v>3451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339" t="s">
        <v>768</v>
      </c>
      <c r="B24" s="71" t="s">
        <v>769</v>
      </c>
      <c r="C24" s="71" t="s">
        <v>729</v>
      </c>
      <c r="D24" s="71">
        <v>473</v>
      </c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340" t="s">
        <v>28</v>
      </c>
      <c r="B25" s="20"/>
      <c r="C25" s="20"/>
      <c r="D25" s="20">
        <f>SUM(D20:D24)</f>
        <v>6240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 t="s">
        <v>176</v>
      </c>
      <c r="F27" s="14" t="s">
        <v>630</v>
      </c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 t="s">
        <v>625</v>
      </c>
      <c r="F29" s="14" t="s">
        <v>623</v>
      </c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>
        <f>SUM(J32:J34)</f>
        <v>0</v>
      </c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0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24.75">
      <c r="A50" s="51" t="s">
        <v>64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36.75">
      <c r="A51" s="51" t="s">
        <v>65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0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60.75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36.75">
      <c r="A59" s="15" t="s">
        <v>66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67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36.75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68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>
        <f>SUM(G59:G64)</f>
        <v>0</v>
      </c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SUM(D67:D69)</f>
        <v>0</v>
      </c>
      <c r="E70" s="155"/>
      <c r="F70" s="155"/>
      <c r="G70" s="155">
        <f>SUM(G67:G69)</f>
        <v>0</v>
      </c>
      <c r="H70" s="155"/>
      <c r="I70" s="155"/>
      <c r="J70" s="155">
        <f>SUM(J67:J69)</f>
        <v>0</v>
      </c>
      <c r="K70" s="155"/>
      <c r="L70" s="155"/>
      <c r="M70" s="155">
        <f>SUM(M67:M69)</f>
        <v>0</v>
      </c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24.75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6.75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48.75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75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84.75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27" t="s">
        <v>28</v>
      </c>
      <c r="B80" s="131"/>
      <c r="C80" s="132"/>
      <c r="D80" s="133">
        <f>SUM(D72:D79)</f>
        <v>0</v>
      </c>
      <c r="E80" s="133"/>
      <c r="F80" s="133"/>
      <c r="G80" s="133">
        <f>SUM(G72:G79)</f>
        <v>0</v>
      </c>
      <c r="H80" s="133"/>
      <c r="I80" s="133"/>
      <c r="J80" s="133">
        <f>SUM(J72:J79)</f>
        <v>0</v>
      </c>
      <c r="K80" s="133"/>
      <c r="L80" s="133"/>
      <c r="M80" s="133">
        <f>SUM(M72:M79)</f>
        <v>0</v>
      </c>
      <c r="N80" s="83" t="s">
        <v>186</v>
      </c>
      <c r="O80" s="1"/>
      <c r="P80" s="1"/>
      <c r="Q80" s="1"/>
    </row>
    <row r="81" spans="1:17" ht="24.75">
      <c r="A81" s="62" t="s">
        <v>48</v>
      </c>
      <c r="B81" s="63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"/>
      <c r="O81" s="1"/>
      <c r="P81" s="1"/>
      <c r="Q81" s="1"/>
    </row>
    <row r="82" spans="1:17" ht="28.5" customHeight="1">
      <c r="A82" s="15" t="s">
        <v>502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18" customHeight="1">
      <c r="A83" s="15" t="s">
        <v>494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30" customHeight="1">
      <c r="A84" s="15" t="s">
        <v>496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49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15" t="s">
        <v>50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5" t="s">
        <v>51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52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53.25" customHeight="1">
      <c r="A89" s="15" t="s">
        <v>323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9.25" customHeight="1">
      <c r="A90" s="15" t="s">
        <v>80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84.75">
      <c r="A91" s="15" t="s">
        <v>81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1.75" customHeight="1">
      <c r="A92" s="15" t="s">
        <v>347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>
      <c r="A93" s="17" t="s">
        <v>28</v>
      </c>
      <c r="B93" s="63"/>
      <c r="C93" s="64"/>
      <c r="D93" s="80">
        <f>SUM(D82:D92)</f>
        <v>0</v>
      </c>
      <c r="E93" s="65"/>
      <c r="F93" s="65"/>
      <c r="G93" s="80">
        <f>SUM(G82:G92)</f>
        <v>0</v>
      </c>
      <c r="H93" s="65"/>
      <c r="I93" s="65"/>
      <c r="J93" s="80">
        <f>SUM(J82:J92)</f>
        <v>0</v>
      </c>
      <c r="K93" s="65"/>
      <c r="L93" s="65"/>
      <c r="M93" s="80">
        <f>SUM(M82:M92)</f>
        <v>0</v>
      </c>
      <c r="N93" s="83" t="s">
        <v>186</v>
      </c>
      <c r="O93" s="1"/>
      <c r="P93" s="1"/>
      <c r="Q93" s="1"/>
    </row>
    <row r="94" spans="1:17" ht="49.5" customHeight="1">
      <c r="A94" s="66" t="s">
        <v>58</v>
      </c>
      <c r="B94" s="366" t="s">
        <v>84</v>
      </c>
      <c r="C94" s="367"/>
      <c r="D94" s="368"/>
      <c r="E94" s="360" t="s">
        <v>85</v>
      </c>
      <c r="F94" s="361"/>
      <c r="G94" s="362"/>
      <c r="H94" s="360" t="s">
        <v>86</v>
      </c>
      <c r="I94" s="361"/>
      <c r="J94" s="362"/>
      <c r="K94" s="360" t="s">
        <v>87</v>
      </c>
      <c r="L94" s="361"/>
      <c r="M94" s="362"/>
      <c r="N94" s="1"/>
      <c r="O94" s="1"/>
      <c r="P94" s="1"/>
      <c r="Q94" s="1"/>
    </row>
    <row r="95" spans="1:17">
      <c r="A95" s="67" t="s">
        <v>59</v>
      </c>
      <c r="B95" s="363">
        <f>D93+D80+D70+D65+D57+D53+D46+D35+D30+D25</f>
        <v>6240</v>
      </c>
      <c r="C95" s="364"/>
      <c r="D95" s="365"/>
      <c r="E95" s="363">
        <f>G93+G80+G70+G65+G57+G53+G46+G35+G30+G25</f>
        <v>0</v>
      </c>
      <c r="F95" s="364"/>
      <c r="G95" s="365"/>
      <c r="H95" s="363">
        <f>J93+J80+J70+J65+J57+J53+J46+J35+J30+J25</f>
        <v>0</v>
      </c>
      <c r="I95" s="364"/>
      <c r="J95" s="365"/>
      <c r="K95" s="363">
        <f>M93+M80+M70+M65+M57+M53+M46+M35+M30+M25</f>
        <v>0</v>
      </c>
      <c r="L95" s="364"/>
      <c r="M95" s="365"/>
      <c r="N95" s="83" t="s">
        <v>186</v>
      </c>
      <c r="O95" s="1"/>
      <c r="P95" s="1"/>
      <c r="Q95" s="1"/>
    </row>
    <row r="96" spans="1:17" ht="15.75" thickBot="1">
      <c r="A96" s="41" t="s">
        <v>60</v>
      </c>
      <c r="B96" s="357"/>
      <c r="C96" s="358"/>
      <c r="D96" s="358"/>
      <c r="E96" s="358"/>
      <c r="F96" s="358"/>
      <c r="G96" s="358"/>
      <c r="H96" s="358"/>
      <c r="I96" s="358"/>
      <c r="J96" s="358"/>
      <c r="K96" s="359"/>
      <c r="L96" s="76"/>
      <c r="M96" s="85">
        <f>K95+H95+E95+B95</f>
        <v>6240</v>
      </c>
      <c r="N96" s="83" t="s">
        <v>186</v>
      </c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38" t="s">
        <v>336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</sheetData>
  <autoFilter ref="A16:O98"/>
  <mergeCells count="28">
    <mergeCell ref="B95:D95"/>
    <mergeCell ref="E95:G95"/>
    <mergeCell ref="H95:J95"/>
    <mergeCell ref="K95:M95"/>
    <mergeCell ref="B96:K96"/>
    <mergeCell ref="B94:D94"/>
    <mergeCell ref="E94:G94"/>
    <mergeCell ref="H94:J94"/>
    <mergeCell ref="K94:M94"/>
    <mergeCell ref="A17:A18"/>
    <mergeCell ref="B17:D17"/>
    <mergeCell ref="E17:G17"/>
    <mergeCell ref="H17:J17"/>
    <mergeCell ref="K17:M17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22"/>
  <sheetViews>
    <sheetView topLeftCell="A81" workbookViewId="0">
      <selection activeCell="A89" sqref="A89:B89"/>
    </sheetView>
  </sheetViews>
  <sheetFormatPr defaultRowHeight="15"/>
  <cols>
    <col min="1" max="1" width="29.28515625" customWidth="1"/>
    <col min="2" max="2" width="14.140625" customWidth="1"/>
    <col min="3" max="3" width="7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108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1555.6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90">
        <v>25005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5" t="s">
        <v>257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1964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306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652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653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651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656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16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23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409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6" t="s">
        <v>410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7" t="s">
        <v>28</v>
      </c>
      <c r="B29" s="18"/>
      <c r="C29" s="19"/>
      <c r="D29" s="20">
        <f>SUM(D20:D28)</f>
        <v>0</v>
      </c>
      <c r="E29" s="20"/>
      <c r="F29" s="20"/>
      <c r="G29" s="20">
        <f>SUM(G20:G28)</f>
        <v>0</v>
      </c>
      <c r="H29" s="20"/>
      <c r="I29" s="20"/>
      <c r="J29" s="20">
        <f>SUM(J20:J28)</f>
        <v>0</v>
      </c>
      <c r="K29" s="20"/>
      <c r="L29" s="20"/>
      <c r="M29" s="20">
        <f>SUM(M20:M28)</f>
        <v>0</v>
      </c>
      <c r="N29" s="83" t="s">
        <v>186</v>
      </c>
      <c r="O29" s="1"/>
      <c r="P29" s="1"/>
      <c r="Q29" s="1"/>
    </row>
    <row r="30" spans="1:17" ht="12" customHeight="1">
      <c r="A30" s="21" t="s">
        <v>29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"/>
      <c r="O30" s="1"/>
      <c r="P30" s="1"/>
      <c r="Q30" s="1"/>
    </row>
    <row r="31" spans="1:17" ht="12" customHeight="1">
      <c r="A31" s="11" t="s">
        <v>5</v>
      </c>
      <c r="B31" s="279" t="s">
        <v>176</v>
      </c>
      <c r="C31" s="277" t="s">
        <v>630</v>
      </c>
      <c r="D31" s="280">
        <v>4047</v>
      </c>
      <c r="E31" s="280"/>
      <c r="F31" s="280"/>
      <c r="G31" s="280"/>
      <c r="H31" s="280"/>
      <c r="I31" s="280"/>
      <c r="J31" s="280"/>
      <c r="K31" s="280"/>
      <c r="L31" s="280"/>
      <c r="M31" s="280"/>
      <c r="N31" s="1"/>
      <c r="O31" s="1"/>
      <c r="P31" s="1"/>
      <c r="Q31" s="1"/>
    </row>
    <row r="32" spans="1:17" ht="12" customHeight="1">
      <c r="A32" s="6" t="s">
        <v>657</v>
      </c>
      <c r="B32" s="280" t="s">
        <v>176</v>
      </c>
      <c r="C32" s="280" t="s">
        <v>741</v>
      </c>
      <c r="D32" s="280">
        <v>4082</v>
      </c>
      <c r="E32" s="280"/>
      <c r="F32" s="280"/>
      <c r="G32" s="280"/>
      <c r="H32" s="280"/>
      <c r="I32" s="280"/>
      <c r="J32" s="280"/>
      <c r="K32" s="280"/>
      <c r="L32" s="280"/>
      <c r="M32" s="280"/>
      <c r="N32" s="1"/>
      <c r="O32" s="1"/>
      <c r="P32" s="1"/>
      <c r="Q32" s="1"/>
    </row>
    <row r="33" spans="1:17" s="300" customFormat="1" ht="12" customHeight="1">
      <c r="A33" s="6" t="s">
        <v>657</v>
      </c>
      <c r="B33" s="280" t="s">
        <v>176</v>
      </c>
      <c r="C33" s="277" t="s">
        <v>738</v>
      </c>
      <c r="D33" s="280">
        <v>11189.83</v>
      </c>
      <c r="E33" s="280"/>
      <c r="F33" s="280"/>
      <c r="G33" s="280"/>
      <c r="H33" s="280"/>
      <c r="I33" s="280"/>
      <c r="J33" s="280"/>
      <c r="K33" s="280"/>
      <c r="L33" s="280"/>
      <c r="M33" s="280"/>
      <c r="N33" s="1"/>
      <c r="O33" s="1"/>
      <c r="P33" s="1"/>
      <c r="Q33" s="1"/>
    </row>
    <row r="34" spans="1:17" s="300" customFormat="1" ht="12" customHeight="1">
      <c r="A34" s="6" t="s">
        <v>734</v>
      </c>
      <c r="B34" s="280" t="s">
        <v>176</v>
      </c>
      <c r="C34" s="277" t="s">
        <v>735</v>
      </c>
      <c r="D34" s="280">
        <v>230</v>
      </c>
      <c r="E34" s="280"/>
      <c r="F34" s="280"/>
      <c r="G34" s="280"/>
      <c r="H34" s="280"/>
      <c r="I34" s="280"/>
      <c r="J34" s="280"/>
      <c r="K34" s="280"/>
      <c r="L34" s="280"/>
      <c r="M34" s="280"/>
      <c r="N34" s="1"/>
      <c r="O34" s="1"/>
      <c r="P34" s="1"/>
      <c r="Q34" s="1"/>
    </row>
    <row r="35" spans="1:17" s="300" customFormat="1" ht="12" customHeight="1">
      <c r="A35" s="6" t="s">
        <v>733</v>
      </c>
      <c r="B35" s="280" t="s">
        <v>176</v>
      </c>
      <c r="C35" s="277" t="s">
        <v>736</v>
      </c>
      <c r="D35" s="280">
        <v>1300</v>
      </c>
      <c r="E35" s="280"/>
      <c r="F35" s="280"/>
      <c r="G35" s="280"/>
      <c r="H35" s="280"/>
      <c r="I35" s="280"/>
      <c r="J35" s="280"/>
      <c r="K35" s="280"/>
      <c r="L35" s="280"/>
      <c r="M35" s="280"/>
      <c r="N35" s="1"/>
      <c r="O35" s="1"/>
      <c r="P35" s="1"/>
      <c r="Q35" s="1"/>
    </row>
    <row r="36" spans="1:17">
      <c r="A36" s="71" t="s">
        <v>732</v>
      </c>
      <c r="B36" s="14" t="s">
        <v>176</v>
      </c>
      <c r="C36" s="13" t="s">
        <v>737</v>
      </c>
      <c r="D36" s="14">
        <v>687</v>
      </c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1" t="s">
        <v>16</v>
      </c>
      <c r="B37" s="12" t="s">
        <v>176</v>
      </c>
      <c r="C37" s="13" t="s">
        <v>729</v>
      </c>
      <c r="D37" s="14">
        <v>929.07</v>
      </c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1" t="s">
        <v>23</v>
      </c>
      <c r="B38" s="12"/>
      <c r="C38" s="13"/>
      <c r="D38" s="14"/>
      <c r="E38" s="14"/>
      <c r="F38" s="14"/>
      <c r="G38" s="14"/>
      <c r="H38" s="14" t="s">
        <v>625</v>
      </c>
      <c r="I38" s="14" t="s">
        <v>623</v>
      </c>
      <c r="J38" s="14"/>
      <c r="K38" s="14"/>
      <c r="L38" s="14"/>
      <c r="M38" s="14"/>
      <c r="N38" s="1"/>
      <c r="O38" s="1"/>
      <c r="P38" s="1"/>
      <c r="Q38" s="1"/>
    </row>
    <row r="39" spans="1:17">
      <c r="A39" s="25" t="s">
        <v>28</v>
      </c>
      <c r="B39" s="26"/>
      <c r="C39" s="27"/>
      <c r="D39" s="28">
        <f>SUM(D31:D38)</f>
        <v>22464.9</v>
      </c>
      <c r="E39" s="28"/>
      <c r="F39" s="28"/>
      <c r="G39" s="28">
        <f>SUM(G31:G38)</f>
        <v>0</v>
      </c>
      <c r="H39" s="28"/>
      <c r="I39" s="28"/>
      <c r="J39" s="28">
        <f>SUM(J31:J38)</f>
        <v>0</v>
      </c>
      <c r="K39" s="28"/>
      <c r="L39" s="28"/>
      <c r="M39" s="28">
        <f>SUM(M31:M38)</f>
        <v>0</v>
      </c>
      <c r="N39" s="83" t="s">
        <v>186</v>
      </c>
      <c r="O39" s="1"/>
      <c r="P39" s="1"/>
      <c r="Q39" s="1"/>
    </row>
    <row r="40" spans="1:17" ht="18.75" customHeight="1">
      <c r="A40" s="29" t="s">
        <v>30</v>
      </c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"/>
      <c r="O40" s="1"/>
      <c r="P40" s="1"/>
      <c r="Q40" s="1"/>
    </row>
    <row r="41" spans="1:17">
      <c r="A41" s="11" t="s">
        <v>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s="300" customFormat="1">
      <c r="A42" s="15" t="s">
        <v>653</v>
      </c>
      <c r="B42" s="12" t="s">
        <v>740</v>
      </c>
      <c r="C42" s="13" t="s">
        <v>739</v>
      </c>
      <c r="D42" s="14">
        <v>1689.1</v>
      </c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16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1" t="s">
        <v>23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33" t="s">
        <v>28</v>
      </c>
      <c r="B45" s="34"/>
      <c r="C45" s="35"/>
      <c r="D45" s="36">
        <f>SUM(D41:D44)</f>
        <v>1689.1</v>
      </c>
      <c r="E45" s="36"/>
      <c r="F45" s="36"/>
      <c r="G45" s="36">
        <f>SUM(G41:G44)</f>
        <v>0</v>
      </c>
      <c r="H45" s="36"/>
      <c r="I45" s="36"/>
      <c r="J45" s="36">
        <f>SUM(J41:J44)</f>
        <v>0</v>
      </c>
      <c r="K45" s="36"/>
      <c r="L45" s="36"/>
      <c r="M45" s="36">
        <f>SUM(M41:M44)</f>
        <v>0</v>
      </c>
      <c r="N45" s="83" t="s">
        <v>186</v>
      </c>
      <c r="O45" s="1"/>
      <c r="P45" s="1"/>
      <c r="Q45" s="1"/>
    </row>
    <row r="46" spans="1:17" ht="0.75" customHeight="1">
      <c r="A46" s="37" t="s">
        <v>31</v>
      </c>
      <c r="B46" s="38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"/>
      <c r="O46" s="1"/>
      <c r="P46" s="1"/>
      <c r="Q46" s="1"/>
    </row>
    <row r="47" spans="1:17">
      <c r="A47" s="11" t="s">
        <v>5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1" t="s">
        <v>33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15" t="s">
        <v>34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42" t="s">
        <v>90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2" t="s">
        <v>35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2" t="s">
        <v>36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2" t="s">
        <v>37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2" t="s">
        <v>38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2" t="s">
        <v>39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3" t="s">
        <v>28</v>
      </c>
      <c r="B56" s="44"/>
      <c r="C56" s="45"/>
      <c r="D56" s="46">
        <f>SUM(D47:D55)</f>
        <v>0</v>
      </c>
      <c r="E56" s="46"/>
      <c r="F56" s="46"/>
      <c r="G56" s="46">
        <f>SUM(G47:G55)</f>
        <v>0</v>
      </c>
      <c r="H56" s="46"/>
      <c r="I56" s="46"/>
      <c r="J56" s="46">
        <f>SUM(J47:J55)</f>
        <v>0</v>
      </c>
      <c r="K56" s="46"/>
      <c r="L56" s="46"/>
      <c r="M56" s="46">
        <f>SUM(M47:M55)</f>
        <v>0</v>
      </c>
      <c r="N56" s="83" t="s">
        <v>186</v>
      </c>
      <c r="O56" s="1"/>
      <c r="P56" s="1"/>
      <c r="Q56" s="1"/>
    </row>
    <row r="57" spans="1:17">
      <c r="A57" s="47" t="s">
        <v>40</v>
      </c>
      <c r="B57" s="48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1"/>
      <c r="O57" s="1"/>
      <c r="P57" s="1"/>
      <c r="Q57" s="1"/>
    </row>
    <row r="58" spans="1:17">
      <c r="A58" s="51" t="s">
        <v>62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51" t="s">
        <v>63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51" t="s">
        <v>64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51" t="s">
        <v>65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51" t="s">
        <v>61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s="284" customFormat="1">
      <c r="A63" s="47" t="s">
        <v>28</v>
      </c>
      <c r="B63" s="113"/>
      <c r="C63" s="114"/>
      <c r="D63" s="79">
        <f>SUM(D58:D62)</f>
        <v>0</v>
      </c>
      <c r="E63" s="79"/>
      <c r="F63" s="79"/>
      <c r="G63" s="79">
        <f>SUM(G58:G62)</f>
        <v>0</v>
      </c>
      <c r="H63" s="79"/>
      <c r="I63" s="79"/>
      <c r="J63" s="79">
        <f>SUM(J58:J62)</f>
        <v>0</v>
      </c>
      <c r="K63" s="79"/>
      <c r="L63" s="79"/>
      <c r="M63" s="79">
        <f>SUM(M58:M62)</f>
        <v>0</v>
      </c>
      <c r="N63" s="313" t="s">
        <v>186</v>
      </c>
      <c r="O63" s="283"/>
      <c r="P63" s="283"/>
      <c r="Q63" s="283"/>
    </row>
    <row r="64" spans="1:17">
      <c r="A64" s="123" t="s">
        <v>77</v>
      </c>
      <c r="B64" s="124"/>
      <c r="C64" s="12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"/>
      <c r="O64" s="1"/>
      <c r="P64" s="1"/>
      <c r="Q64" s="1"/>
    </row>
    <row r="65" spans="1:17" ht="48.75">
      <c r="A65" s="51" t="s">
        <v>78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1"/>
      <c r="O65" s="1"/>
      <c r="P65" s="1"/>
      <c r="Q65" s="1"/>
    </row>
    <row r="66" spans="1:17">
      <c r="A66" s="15" t="s">
        <v>47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23" t="s">
        <v>28</v>
      </c>
      <c r="B67" s="124"/>
      <c r="C67" s="125"/>
      <c r="D67" s="126">
        <f>SUM(D65:D66)</f>
        <v>0</v>
      </c>
      <c r="E67" s="126"/>
      <c r="F67" s="126"/>
      <c r="G67" s="126">
        <f>SUM(G65:G66)</f>
        <v>0</v>
      </c>
      <c r="H67" s="126"/>
      <c r="I67" s="126"/>
      <c r="J67" s="126">
        <f>SUM(J65:J66)</f>
        <v>0</v>
      </c>
      <c r="K67" s="126"/>
      <c r="L67" s="126"/>
      <c r="M67" s="126">
        <f>SUM(M65:M66)</f>
        <v>0</v>
      </c>
      <c r="N67" s="83" t="s">
        <v>186</v>
      </c>
      <c r="O67" s="1"/>
      <c r="P67" s="1"/>
      <c r="Q67" s="1"/>
    </row>
    <row r="68" spans="1:17">
      <c r="A68" s="115" t="s">
        <v>41</v>
      </c>
      <c r="B68" s="116"/>
      <c r="C68" s="117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"/>
      <c r="O68" s="1"/>
      <c r="P68" s="1"/>
      <c r="Q68" s="1"/>
    </row>
    <row r="69" spans="1:17" ht="24.75">
      <c r="A69" s="15" t="s">
        <v>66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" t="s">
        <v>67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24.75">
      <c r="A71" s="15" t="s">
        <v>69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6" t="s">
        <v>343</v>
      </c>
      <c r="B72" s="14"/>
      <c r="C72" s="14"/>
      <c r="D72" s="14"/>
      <c r="E72" s="14"/>
      <c r="F72" s="14"/>
      <c r="G72" s="14"/>
      <c r="H72" s="14" t="s">
        <v>621</v>
      </c>
      <c r="I72" s="14" t="s">
        <v>682</v>
      </c>
      <c r="J72" s="14"/>
      <c r="K72" s="14"/>
      <c r="L72" s="14"/>
      <c r="M72" s="14"/>
      <c r="N72" s="1"/>
      <c r="O72" s="1"/>
      <c r="P72" s="1"/>
      <c r="Q72" s="1"/>
    </row>
    <row r="73" spans="1:17" ht="0.75" customHeight="1">
      <c r="A73" s="6" t="s">
        <v>71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>
      <c r="A74" s="6" t="s">
        <v>322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21.75" customHeight="1">
      <c r="A75" s="119" t="s">
        <v>28</v>
      </c>
      <c r="B75" s="120"/>
      <c r="C75" s="121"/>
      <c r="D75" s="122">
        <f>SUM(D69:D74)</f>
        <v>0</v>
      </c>
      <c r="E75" s="122"/>
      <c r="F75" s="122"/>
      <c r="G75" s="122">
        <f>SUM(G69:G74)</f>
        <v>0</v>
      </c>
      <c r="H75" s="122"/>
      <c r="I75" s="122"/>
      <c r="J75" s="122">
        <f>SUM(J69:J74)</f>
        <v>0</v>
      </c>
      <c r="K75" s="122"/>
      <c r="L75" s="122"/>
      <c r="M75" s="122">
        <f>SUM(M69:M74)</f>
        <v>0</v>
      </c>
      <c r="N75" s="83" t="s">
        <v>186</v>
      </c>
      <c r="O75" s="1"/>
      <c r="P75" s="1"/>
      <c r="Q75" s="1"/>
    </row>
    <row r="76" spans="1:17" ht="21.75" customHeight="1">
      <c r="A76" s="149" t="s">
        <v>42</v>
      </c>
      <c r="B76" s="150"/>
      <c r="C76" s="151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"/>
      <c r="O76" s="1"/>
      <c r="P76" s="1"/>
      <c r="Q76" s="1"/>
    </row>
    <row r="77" spans="1:17" ht="21.75" customHeight="1">
      <c r="A77" s="11" t="s">
        <v>680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1"/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1"/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3" t="s">
        <v>28</v>
      </c>
      <c r="B80" s="148"/>
      <c r="C80" s="154"/>
      <c r="D80" s="155">
        <f>SUM(D77:D79)</f>
        <v>0</v>
      </c>
      <c r="E80" s="155"/>
      <c r="F80" s="155"/>
      <c r="G80" s="155">
        <f>SUM(G77:G79)</f>
        <v>0</v>
      </c>
      <c r="H80" s="155"/>
      <c r="I80" s="155"/>
      <c r="J80" s="155">
        <f>SUM(J77:J79)</f>
        <v>0</v>
      </c>
      <c r="K80" s="155"/>
      <c r="L80" s="155"/>
      <c r="M80" s="155">
        <f>SUM(M77:M79)</f>
        <v>0</v>
      </c>
      <c r="N80" s="83" t="s">
        <v>186</v>
      </c>
      <c r="O80" s="1"/>
      <c r="P80" s="1"/>
      <c r="Q80" s="1"/>
    </row>
    <row r="81" spans="1:17">
      <c r="A81" s="127" t="s">
        <v>43</v>
      </c>
      <c r="B81" s="128"/>
      <c r="C81" s="129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"/>
      <c r="O81" s="1"/>
      <c r="P81" s="1"/>
      <c r="Q81" s="1"/>
    </row>
    <row r="82" spans="1:17">
      <c r="A82" s="15" t="s">
        <v>44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15" t="s">
        <v>45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72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73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36.75">
      <c r="A86" s="15" t="s">
        <v>74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36.75">
      <c r="A87" s="15" t="s">
        <v>75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>
      <c r="A88" s="15" t="s">
        <v>725</v>
      </c>
      <c r="B88" s="12" t="s">
        <v>176</v>
      </c>
      <c r="C88" s="13" t="s">
        <v>726</v>
      </c>
      <c r="D88" s="334">
        <v>9766</v>
      </c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2.5">
      <c r="A89" s="6" t="s">
        <v>46</v>
      </c>
      <c r="B89" s="338" t="s">
        <v>821</v>
      </c>
      <c r="C89" s="13" t="s">
        <v>637</v>
      </c>
      <c r="D89" s="14">
        <v>2971</v>
      </c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60.75">
      <c r="A90" s="15" t="s">
        <v>76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>
      <c r="A91" s="127" t="s">
        <v>28</v>
      </c>
      <c r="B91" s="131"/>
      <c r="C91" s="132"/>
      <c r="D91" s="133">
        <f>SUM(D82:D90)</f>
        <v>12737</v>
      </c>
      <c r="E91" s="133"/>
      <c r="F91" s="133"/>
      <c r="G91" s="133">
        <f>SUM(G82:G90)</f>
        <v>0</v>
      </c>
      <c r="H91" s="133"/>
      <c r="I91" s="133"/>
      <c r="J91" s="133">
        <f>SUM(J82:J90)</f>
        <v>0</v>
      </c>
      <c r="K91" s="133"/>
      <c r="L91" s="133"/>
      <c r="M91" s="133">
        <f>SUM(M82:M90)</f>
        <v>0</v>
      </c>
      <c r="N91" s="83" t="s">
        <v>186</v>
      </c>
      <c r="O91" s="1"/>
      <c r="P91" s="1"/>
      <c r="Q91" s="1"/>
    </row>
    <row r="92" spans="1:17">
      <c r="A92" s="62" t="s">
        <v>48</v>
      </c>
      <c r="B92" s="63"/>
      <c r="C92" s="6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1"/>
      <c r="O92" s="1"/>
      <c r="P92" s="1"/>
      <c r="Q92" s="1"/>
    </row>
    <row r="93" spans="1:17">
      <c r="A93" s="15" t="s">
        <v>502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5" t="s">
        <v>494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5" t="s">
        <v>496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>
      <c r="A96" s="15" t="s">
        <v>49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>
      <c r="A97" s="15" t="s">
        <v>50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>
      <c r="A98" s="15" t="s">
        <v>51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18" customHeight="1">
      <c r="A99" s="15" t="s">
        <v>52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35.25" customHeight="1">
      <c r="A100" s="15" t="s">
        <v>323</v>
      </c>
      <c r="B100" s="12"/>
      <c r="C100" s="13"/>
      <c r="D100" s="14"/>
      <c r="E100" s="12"/>
      <c r="F100" s="13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24.75">
      <c r="A101" s="15" t="s">
        <v>80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60.75">
      <c r="A102" s="15" t="s">
        <v>81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25.5" customHeight="1">
      <c r="A103" s="15" t="s">
        <v>82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18" customHeight="1">
      <c r="A104" s="15" t="s">
        <v>347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>
      <c r="A105" s="17" t="s">
        <v>28</v>
      </c>
      <c r="B105" s="63"/>
      <c r="C105" s="64"/>
      <c r="D105" s="80">
        <f>SUM(D93:D104)</f>
        <v>0</v>
      </c>
      <c r="E105" s="65"/>
      <c r="F105" s="65"/>
      <c r="G105" s="80">
        <f>SUM(G93:G104)</f>
        <v>0</v>
      </c>
      <c r="H105" s="65"/>
      <c r="I105" s="65"/>
      <c r="J105" s="80">
        <f>SUM(J93:J104)</f>
        <v>0</v>
      </c>
      <c r="K105" s="65"/>
      <c r="L105" s="65"/>
      <c r="M105" s="80">
        <f>SUM(M93:M104)</f>
        <v>0</v>
      </c>
      <c r="N105" s="83" t="s">
        <v>186</v>
      </c>
      <c r="O105" s="1"/>
      <c r="P105" s="1"/>
      <c r="Q105" s="1"/>
    </row>
    <row r="106" spans="1:17" ht="42.75" customHeight="1">
      <c r="A106" s="66" t="s">
        <v>58</v>
      </c>
      <c r="B106" s="366" t="s">
        <v>84</v>
      </c>
      <c r="C106" s="367"/>
      <c r="D106" s="368"/>
      <c r="E106" s="360" t="s">
        <v>85</v>
      </c>
      <c r="F106" s="361"/>
      <c r="G106" s="362"/>
      <c r="H106" s="360" t="s">
        <v>86</v>
      </c>
      <c r="I106" s="361"/>
      <c r="J106" s="362"/>
      <c r="K106" s="360" t="s">
        <v>87</v>
      </c>
      <c r="L106" s="361"/>
      <c r="M106" s="362"/>
      <c r="N106" s="1"/>
      <c r="O106" s="1"/>
      <c r="P106" s="1"/>
      <c r="Q106" s="1"/>
    </row>
    <row r="107" spans="1:17">
      <c r="A107" s="67" t="s">
        <v>59</v>
      </c>
      <c r="B107" s="363">
        <f>D105+D91+D80+D75+D67+D63+D56+D45+D39+D29</f>
        <v>36891</v>
      </c>
      <c r="C107" s="364"/>
      <c r="D107" s="365"/>
      <c r="E107" s="363">
        <f>G105+G91+G80+G75+G67+G63+G56+G45+G39+G29</f>
        <v>0</v>
      </c>
      <c r="F107" s="364"/>
      <c r="G107" s="365"/>
      <c r="H107" s="363">
        <f>J105+J91+J80+J75+J67+J63+J56+J45+J39+J29</f>
        <v>0</v>
      </c>
      <c r="I107" s="364"/>
      <c r="J107" s="365"/>
      <c r="K107" s="363">
        <f>M105+M91+M80+M75+M67+M63+M56+M45+M39+M29</f>
        <v>0</v>
      </c>
      <c r="L107" s="364"/>
      <c r="M107" s="365"/>
      <c r="N107" s="83" t="s">
        <v>186</v>
      </c>
      <c r="O107" s="1"/>
      <c r="P107" s="1"/>
      <c r="Q107" s="1"/>
    </row>
    <row r="108" spans="1:17" ht="15.75" thickBot="1">
      <c r="A108" s="41" t="s">
        <v>60</v>
      </c>
      <c r="B108" s="357"/>
      <c r="C108" s="358"/>
      <c r="D108" s="358"/>
      <c r="E108" s="358"/>
      <c r="F108" s="358"/>
      <c r="G108" s="358"/>
      <c r="H108" s="358"/>
      <c r="I108" s="358"/>
      <c r="J108" s="358"/>
      <c r="K108" s="359"/>
      <c r="L108" s="76"/>
      <c r="M108" s="85">
        <f>K107+H107+E107+B107</f>
        <v>36891</v>
      </c>
      <c r="N108" s="83" t="s">
        <v>186</v>
      </c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38" t="s">
        <v>336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</sheetData>
  <autoFilter ref="A16:O110"/>
  <mergeCells count="28">
    <mergeCell ref="B107:D107"/>
    <mergeCell ref="E107:G107"/>
    <mergeCell ref="H107:J107"/>
    <mergeCell ref="K107:M107"/>
    <mergeCell ref="B108:K108"/>
    <mergeCell ref="B106:D106"/>
    <mergeCell ref="E106:G106"/>
    <mergeCell ref="H106:J106"/>
    <mergeCell ref="K106:M106"/>
    <mergeCell ref="A17:A18"/>
    <mergeCell ref="B17:D17"/>
    <mergeCell ref="E17:G17"/>
    <mergeCell ref="H17:J17"/>
    <mergeCell ref="K17:M17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" right="0" top="0.15748031496062992" bottom="0" header="0" footer="0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71"/>
  <sheetViews>
    <sheetView topLeftCell="A117" workbookViewId="0">
      <selection activeCell="J150" sqref="J150:M153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109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268</v>
      </c>
      <c r="B5" s="356"/>
      <c r="C5" s="356"/>
      <c r="D5" s="356"/>
      <c r="E5" s="356"/>
      <c r="F5" s="356"/>
      <c r="G5" s="90">
        <v>1496.9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389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5" t="s">
        <v>272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1964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>
        <v>-404246.03</v>
      </c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92">
        <v>4.5999999999999996</v>
      </c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>
        <f>(2321+160.5)*G10*H10</f>
        <v>136978.79999999999</v>
      </c>
      <c r="H12" s="92"/>
      <c r="I12" s="199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>
        <f>M157</f>
        <v>0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>
        <f>G12+G9-G13</f>
        <v>-267267.23000000004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t="24.75" hidden="1">
      <c r="A43" s="11" t="s">
        <v>418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 hidden="1">
      <c r="A44" s="16" t="s">
        <v>410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 ht="24.75">
      <c r="A45" s="11" t="s">
        <v>419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16" t="s">
        <v>420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7" t="s">
        <v>28</v>
      </c>
      <c r="B47" s="18"/>
      <c r="C47" s="19"/>
      <c r="D47" s="20">
        <f>SUM(D20:D46)</f>
        <v>0</v>
      </c>
      <c r="E47" s="20"/>
      <c r="F47" s="20"/>
      <c r="G47" s="20">
        <f>SUM(G20:G46)</f>
        <v>0</v>
      </c>
      <c r="H47" s="20"/>
      <c r="I47" s="20"/>
      <c r="J47" s="20">
        <f>SUM(J20:J46)</f>
        <v>0</v>
      </c>
      <c r="K47" s="20"/>
      <c r="L47" s="20"/>
      <c r="M47" s="20">
        <f>SUM(M20:M46)</f>
        <v>0</v>
      </c>
      <c r="N47" s="83" t="s">
        <v>186</v>
      </c>
      <c r="O47" s="1"/>
      <c r="P47" s="1"/>
      <c r="Q47" s="1"/>
    </row>
    <row r="48" spans="1:17">
      <c r="A48" s="21" t="s">
        <v>29</v>
      </c>
      <c r="B48" s="2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"/>
      <c r="O48" s="1"/>
      <c r="P48" s="1"/>
      <c r="Q48" s="1"/>
    </row>
    <row r="49" spans="1:17">
      <c r="A49" s="11" t="s">
        <v>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5" t="s">
        <v>6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7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8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9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16" t="s">
        <v>10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11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5" t="s">
        <v>12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5" t="s">
        <v>13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14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15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1" t="s">
        <v>16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6" t="s">
        <v>17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18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5" t="s">
        <v>19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20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22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1" t="s">
        <v>23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15" t="s">
        <v>24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idden="1">
      <c r="A69" s="15" t="s">
        <v>25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idden="1">
      <c r="A70" s="15" t="s">
        <v>26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6" t="s">
        <v>27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25" t="s">
        <v>28</v>
      </c>
      <c r="B72" s="26"/>
      <c r="C72" s="27"/>
      <c r="D72" s="28">
        <f>SUM(D49:D71)</f>
        <v>0</v>
      </c>
      <c r="E72" s="28"/>
      <c r="F72" s="28"/>
      <c r="G72" s="28">
        <f>SUM(G49:G71)</f>
        <v>0</v>
      </c>
      <c r="H72" s="28"/>
      <c r="I72" s="28"/>
      <c r="J72" s="28">
        <f>SUM(J49:J71)</f>
        <v>0</v>
      </c>
      <c r="K72" s="28"/>
      <c r="L72" s="28"/>
      <c r="M72" s="28">
        <f>SUM(M49:M71)</f>
        <v>0</v>
      </c>
      <c r="N72" s="83" t="s">
        <v>186</v>
      </c>
      <c r="O72" s="1"/>
      <c r="P72" s="1"/>
      <c r="Q72" s="1"/>
    </row>
    <row r="73" spans="1:17">
      <c r="A73" s="29" t="s">
        <v>30</v>
      </c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1"/>
      <c r="O73" s="1"/>
      <c r="P73" s="1"/>
      <c r="Q73" s="1"/>
    </row>
    <row r="74" spans="1:17">
      <c r="A74" s="11" t="s">
        <v>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6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7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8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6" t="s">
        <v>10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11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5" t="s">
        <v>12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5" t="s">
        <v>13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15" t="s">
        <v>15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1" t="s">
        <v>16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6" t="s">
        <v>17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18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5" t="s">
        <v>19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20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21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22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1" t="s">
        <v>23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15" t="s">
        <v>24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idden="1">
      <c r="A93" s="15" t="s">
        <v>25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idden="1">
      <c r="A94" s="15" t="s">
        <v>26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6" t="s">
        <v>27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>
      <c r="A96" s="33" t="s">
        <v>28</v>
      </c>
      <c r="B96" s="34"/>
      <c r="C96" s="35"/>
      <c r="D96" s="36">
        <f>SUM(D74:D95)</f>
        <v>0</v>
      </c>
      <c r="E96" s="36"/>
      <c r="F96" s="36"/>
      <c r="G96" s="36">
        <f>SUM(G74:G95)</f>
        <v>0</v>
      </c>
      <c r="H96" s="36"/>
      <c r="I96" s="36"/>
      <c r="J96" s="36">
        <f>SUM(J74:J95)</f>
        <v>0</v>
      </c>
      <c r="K96" s="36"/>
      <c r="L96" s="36"/>
      <c r="M96" s="36">
        <f>SUM(M74:M95)</f>
        <v>0</v>
      </c>
      <c r="N96" s="83" t="s">
        <v>186</v>
      </c>
      <c r="O96" s="1"/>
      <c r="P96" s="1"/>
      <c r="Q96" s="1"/>
    </row>
    <row r="97" spans="1:17">
      <c r="A97" s="37" t="s">
        <v>31</v>
      </c>
      <c r="B97" s="38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1"/>
      <c r="O97" s="1"/>
      <c r="P97" s="1"/>
      <c r="Q97" s="1"/>
    </row>
    <row r="98" spans="1:17">
      <c r="A98" s="11" t="s">
        <v>5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>
      <c r="A99" s="15" t="s">
        <v>6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16" t="s">
        <v>32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>
      <c r="A101" s="41" t="s">
        <v>33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15" t="s">
        <v>34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90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35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>
      <c r="A105" s="42" t="s">
        <v>36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>
      <c r="A106" s="42" t="s">
        <v>37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>
      <c r="A107" s="42" t="s">
        <v>421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idden="1">
      <c r="A108" s="42" t="s">
        <v>38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idden="1">
      <c r="A109" s="42" t="s">
        <v>39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>
      <c r="A110" s="43" t="s">
        <v>28</v>
      </c>
      <c r="B110" s="44"/>
      <c r="C110" s="45"/>
      <c r="D110" s="46">
        <f>SUM(D98:D109)</f>
        <v>0</v>
      </c>
      <c r="E110" s="46"/>
      <c r="F110" s="46"/>
      <c r="G110" s="46">
        <f>SUM(G98:G109)</f>
        <v>0</v>
      </c>
      <c r="H110" s="46"/>
      <c r="I110" s="46"/>
      <c r="J110" s="46">
        <f>SUM(J98:J109)</f>
        <v>0</v>
      </c>
      <c r="K110" s="46"/>
      <c r="L110" s="46"/>
      <c r="M110" s="46">
        <f>SUM(M98:M109)</f>
        <v>0</v>
      </c>
      <c r="N110" s="83" t="s">
        <v>186</v>
      </c>
      <c r="O110" s="1"/>
      <c r="P110" s="1"/>
      <c r="Q110" s="1"/>
    </row>
    <row r="111" spans="1:17">
      <c r="A111" s="47" t="s">
        <v>40</v>
      </c>
      <c r="B111" s="48"/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1"/>
      <c r="O111" s="1"/>
      <c r="P111" s="1"/>
      <c r="Q111" s="1"/>
    </row>
    <row r="112" spans="1:17" ht="24.75">
      <c r="A112" s="51" t="s">
        <v>62</v>
      </c>
      <c r="B112" s="12"/>
      <c r="C112" s="13"/>
      <c r="D112" s="14"/>
      <c r="E112" s="14"/>
      <c r="F112" s="14"/>
      <c r="G112" s="14"/>
      <c r="H112" s="6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 ht="24.75" hidden="1">
      <c r="A113" s="51" t="s">
        <v>63</v>
      </c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"/>
      <c r="O113" s="1"/>
      <c r="P113" s="1"/>
      <c r="Q113" s="1"/>
    </row>
    <row r="114" spans="1:17" ht="36.75" hidden="1">
      <c r="A114" s="51" t="s">
        <v>64</v>
      </c>
      <c r="B114" s="12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"/>
      <c r="O114" s="1"/>
      <c r="P114" s="1"/>
      <c r="Q114" s="1"/>
    </row>
    <row r="115" spans="1:17" ht="72.75" hidden="1">
      <c r="A115" s="51" t="s">
        <v>65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51" t="s">
        <v>61</v>
      </c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"/>
      <c r="O116" s="1"/>
      <c r="P116" s="1"/>
      <c r="Q116" s="1"/>
    </row>
    <row r="117" spans="1:17">
      <c r="A117" s="47" t="s">
        <v>28</v>
      </c>
      <c r="B117" s="113"/>
      <c r="C117" s="114"/>
      <c r="D117" s="79">
        <f>SUM(D112:D116)</f>
        <v>0</v>
      </c>
      <c r="E117" s="79"/>
      <c r="F117" s="79"/>
      <c r="G117" s="79">
        <f>SUM(G112:G116)</f>
        <v>0</v>
      </c>
      <c r="H117" s="79"/>
      <c r="I117" s="79"/>
      <c r="J117" s="79">
        <f>SUM(J112:J116)</f>
        <v>0</v>
      </c>
      <c r="K117" s="79"/>
      <c r="L117" s="79"/>
      <c r="M117" s="79">
        <f>SUM(M112:M116)</f>
        <v>0</v>
      </c>
      <c r="N117" s="83" t="s">
        <v>186</v>
      </c>
      <c r="O117" s="1"/>
      <c r="P117" s="1"/>
      <c r="Q117" s="1"/>
    </row>
    <row r="118" spans="1:17" hidden="1">
      <c r="A118" s="123" t="s">
        <v>77</v>
      </c>
      <c r="B118" s="124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"/>
      <c r="O118" s="1"/>
      <c r="P118" s="1"/>
      <c r="Q118" s="1"/>
    </row>
    <row r="119" spans="1:17" ht="84.75" hidden="1">
      <c r="A119" s="51" t="s">
        <v>78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1"/>
      <c r="O119" s="1"/>
      <c r="P119" s="1"/>
      <c r="Q119" s="1"/>
    </row>
    <row r="120" spans="1:17" ht="24.75" hidden="1">
      <c r="A120" s="15" t="s">
        <v>47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23" t="s">
        <v>28</v>
      </c>
      <c r="B121" s="124"/>
      <c r="C121" s="125"/>
      <c r="D121" s="126">
        <f>SUM(D119:D120)</f>
        <v>0</v>
      </c>
      <c r="E121" s="126"/>
      <c r="F121" s="126"/>
      <c r="G121" s="126">
        <f>SUM(G119:G120)</f>
        <v>0</v>
      </c>
      <c r="H121" s="126"/>
      <c r="I121" s="126"/>
      <c r="J121" s="126">
        <f>SUM(J119:J120)</f>
        <v>0</v>
      </c>
      <c r="K121" s="126"/>
      <c r="L121" s="126"/>
      <c r="M121" s="126">
        <f>SUM(M119:M120)</f>
        <v>0</v>
      </c>
      <c r="N121" s="83" t="s">
        <v>186</v>
      </c>
      <c r="O121" s="1"/>
      <c r="P121" s="1"/>
      <c r="Q121" s="1"/>
    </row>
    <row r="122" spans="1:17" hidden="1">
      <c r="A122" s="115" t="s">
        <v>41</v>
      </c>
      <c r="B122" s="116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"/>
      <c r="O122" s="1"/>
      <c r="P122" s="1"/>
      <c r="Q122" s="1"/>
    </row>
    <row r="123" spans="1:17" ht="48.75" hidden="1">
      <c r="A123" s="15" t="s">
        <v>66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t="24.75" hidden="1">
      <c r="A124" s="15" t="s">
        <v>67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"/>
      <c r="O124" s="1"/>
      <c r="P124" s="1"/>
      <c r="Q124" s="1"/>
    </row>
    <row r="125" spans="1:17" ht="60.75" hidden="1">
      <c r="A125" s="15" t="s">
        <v>69</v>
      </c>
      <c r="B125" s="12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"/>
      <c r="O125" s="1"/>
      <c r="P125" s="1"/>
      <c r="Q125" s="1"/>
    </row>
    <row r="126" spans="1:17" hidden="1">
      <c r="A126" s="15" t="s">
        <v>70</v>
      </c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t="36.75" hidden="1">
      <c r="A127" s="15" t="s">
        <v>71</v>
      </c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5" t="s">
        <v>68</v>
      </c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19" t="s">
        <v>28</v>
      </c>
      <c r="B129" s="120"/>
      <c r="C129" s="121"/>
      <c r="D129" s="122">
        <f>SUM(D123:D128)</f>
        <v>0</v>
      </c>
      <c r="E129" s="122"/>
      <c r="F129" s="122"/>
      <c r="G129" s="122">
        <f>SUM(G123:G128)</f>
        <v>0</v>
      </c>
      <c r="H129" s="122"/>
      <c r="I129" s="122"/>
      <c r="J129" s="122">
        <f>SUM(J123:J128)</f>
        <v>0</v>
      </c>
      <c r="K129" s="122"/>
      <c r="L129" s="122"/>
      <c r="M129" s="122">
        <f>SUM(M123:M128)</f>
        <v>0</v>
      </c>
      <c r="N129" s="83" t="s">
        <v>186</v>
      </c>
      <c r="O129" s="1"/>
      <c r="P129" s="1"/>
      <c r="Q129" s="1"/>
    </row>
    <row r="130" spans="1:17" hidden="1">
      <c r="A130" s="149" t="s">
        <v>42</v>
      </c>
      <c r="B130" s="150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"/>
      <c r="O130" s="1"/>
      <c r="P130" s="1"/>
      <c r="Q130" s="1"/>
    </row>
    <row r="131" spans="1:17" hidden="1">
      <c r="A131" s="11"/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1"/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idden="1">
      <c r="A133" s="11"/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idden="1">
      <c r="A134" s="153" t="s">
        <v>28</v>
      </c>
      <c r="B134" s="148"/>
      <c r="C134" s="154"/>
      <c r="D134" s="155">
        <f>SUM(D131:D133)</f>
        <v>0</v>
      </c>
      <c r="E134" s="155"/>
      <c r="F134" s="155"/>
      <c r="G134" s="155">
        <f>SUM(G131:G133)</f>
        <v>0</v>
      </c>
      <c r="H134" s="155"/>
      <c r="I134" s="155"/>
      <c r="J134" s="155">
        <f>SUM(J131:J133)</f>
        <v>0</v>
      </c>
      <c r="K134" s="155"/>
      <c r="L134" s="155"/>
      <c r="M134" s="155">
        <f>SUM(M131:M133)</f>
        <v>0</v>
      </c>
      <c r="N134" s="83" t="s">
        <v>186</v>
      </c>
      <c r="O134" s="1"/>
      <c r="P134" s="1"/>
      <c r="Q134" s="1"/>
    </row>
    <row r="135" spans="1:17" hidden="1">
      <c r="A135" s="127" t="s">
        <v>43</v>
      </c>
      <c r="B135" s="128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"/>
      <c r="O135" s="1"/>
      <c r="P135" s="1"/>
      <c r="Q135" s="1"/>
    </row>
    <row r="136" spans="1:17" ht="24.75" hidden="1">
      <c r="A136" s="15" t="s">
        <v>44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45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36.75" hidden="1">
      <c r="A138" s="15" t="s">
        <v>72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t="48.75" hidden="1">
      <c r="A139" s="15" t="s">
        <v>73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</row>
    <row r="140" spans="1:17" ht="72.75" hidden="1">
      <c r="A140" s="15" t="s">
        <v>74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"/>
      <c r="O140" s="1"/>
      <c r="P140" s="1"/>
      <c r="Q140" s="1"/>
    </row>
    <row r="141" spans="1:17" ht="60.75" hidden="1">
      <c r="A141" s="15" t="s">
        <v>75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idden="1">
      <c r="A142" s="15" t="s">
        <v>46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96.75" hidden="1">
      <c r="A143" s="15" t="s">
        <v>76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idden="1">
      <c r="A144" s="127" t="s">
        <v>28</v>
      </c>
      <c r="B144" s="131"/>
      <c r="C144" s="132"/>
      <c r="D144" s="133">
        <f>SUM(D136:D143)</f>
        <v>0</v>
      </c>
      <c r="E144" s="133"/>
      <c r="F144" s="133"/>
      <c r="G144" s="133">
        <f>SUM(G136:G143)</f>
        <v>0</v>
      </c>
      <c r="H144" s="133"/>
      <c r="I144" s="133"/>
      <c r="J144" s="133">
        <f>SUM(J136:J143)</f>
        <v>0</v>
      </c>
      <c r="K144" s="133"/>
      <c r="L144" s="133"/>
      <c r="M144" s="133">
        <f>SUM(M136:M143)</f>
        <v>0</v>
      </c>
      <c r="N144" s="83" t="s">
        <v>186</v>
      </c>
      <c r="O144" s="1"/>
      <c r="P144" s="1"/>
      <c r="Q144" s="1"/>
    </row>
    <row r="145" spans="1:17" ht="24.75">
      <c r="A145" s="62" t="s">
        <v>48</v>
      </c>
      <c r="B145" s="63"/>
      <c r="C145" s="64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1"/>
      <c r="O145" s="1"/>
      <c r="P145" s="1"/>
      <c r="Q145" s="1"/>
    </row>
    <row r="146" spans="1:17" ht="24.75" hidden="1">
      <c r="A146" s="15" t="s">
        <v>49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24.75" hidden="1">
      <c r="A147" s="15" t="s">
        <v>50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24.75" hidden="1">
      <c r="A148" s="15" t="s">
        <v>51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t="24.75">
      <c r="A149" s="15" t="s">
        <v>52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</row>
    <row r="150" spans="1:17" ht="72.75">
      <c r="A150" s="15" t="s">
        <v>323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"/>
      <c r="O150" s="1"/>
      <c r="P150" s="1"/>
      <c r="Q150" s="1"/>
    </row>
    <row r="151" spans="1:17" ht="48.75" hidden="1">
      <c r="A151" s="15" t="s">
        <v>80</v>
      </c>
      <c r="B151" s="12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"/>
      <c r="O151" s="1"/>
      <c r="P151" s="1"/>
      <c r="Q151" s="1"/>
    </row>
    <row r="152" spans="1:17" ht="108.75" hidden="1">
      <c r="A152" s="15" t="s">
        <v>81</v>
      </c>
      <c r="B152" s="12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"/>
      <c r="O152" s="1"/>
      <c r="P152" s="1"/>
      <c r="Q152" s="1"/>
    </row>
    <row r="153" spans="1:17" ht="48.75">
      <c r="A153" s="15" t="s">
        <v>82</v>
      </c>
      <c r="B153" s="12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"/>
      <c r="O153" s="1"/>
      <c r="P153" s="1"/>
      <c r="Q153" s="1"/>
    </row>
    <row r="154" spans="1:17">
      <c r="A154" s="17" t="s">
        <v>28</v>
      </c>
      <c r="B154" s="63"/>
      <c r="C154" s="64"/>
      <c r="D154" s="80">
        <f>SUM(D146:D153)</f>
        <v>0</v>
      </c>
      <c r="E154" s="65"/>
      <c r="F154" s="65"/>
      <c r="G154" s="80">
        <f>SUM(G146:G153)</f>
        <v>0</v>
      </c>
      <c r="H154" s="65"/>
      <c r="I154" s="65"/>
      <c r="J154" s="80">
        <f>SUM(J146:J153)</f>
        <v>0</v>
      </c>
      <c r="K154" s="65"/>
      <c r="L154" s="65"/>
      <c r="M154" s="80">
        <f>SUM(M146:M153)</f>
        <v>0</v>
      </c>
      <c r="N154" s="83" t="s">
        <v>186</v>
      </c>
      <c r="O154" s="1"/>
      <c r="P154" s="1"/>
      <c r="Q154" s="1"/>
    </row>
    <row r="155" spans="1:17" ht="24.75" customHeight="1">
      <c r="A155" s="66" t="s">
        <v>58</v>
      </c>
      <c r="B155" s="366" t="s">
        <v>84</v>
      </c>
      <c r="C155" s="367"/>
      <c r="D155" s="368"/>
      <c r="E155" s="360" t="s">
        <v>85</v>
      </c>
      <c r="F155" s="361"/>
      <c r="G155" s="362"/>
      <c r="H155" s="360" t="s">
        <v>86</v>
      </c>
      <c r="I155" s="361"/>
      <c r="J155" s="362"/>
      <c r="K155" s="360" t="s">
        <v>87</v>
      </c>
      <c r="L155" s="361"/>
      <c r="M155" s="362"/>
      <c r="N155" s="1"/>
      <c r="O155" s="1"/>
      <c r="P155" s="1"/>
      <c r="Q155" s="1"/>
    </row>
    <row r="156" spans="1:17" ht="24.75">
      <c r="A156" s="67" t="s">
        <v>59</v>
      </c>
      <c r="B156" s="363">
        <f>D154+D144+D134+D129+D121+D117+D110+D96+D72+D47</f>
        <v>0</v>
      </c>
      <c r="C156" s="364"/>
      <c r="D156" s="365"/>
      <c r="E156" s="363">
        <f>G154+G144+G134+G129+G121+G117+G110+G96+G72+G47</f>
        <v>0</v>
      </c>
      <c r="F156" s="364"/>
      <c r="G156" s="365"/>
      <c r="H156" s="363">
        <f>J154+J144+J134+J129+J121+J117+J110+J96+J72+J47</f>
        <v>0</v>
      </c>
      <c r="I156" s="364"/>
      <c r="J156" s="365"/>
      <c r="K156" s="363">
        <f>M154+M144+M134+M129+M121+M117+M110+M96+M72+M47</f>
        <v>0</v>
      </c>
      <c r="L156" s="364"/>
      <c r="M156" s="365"/>
      <c r="N156" s="83" t="s">
        <v>186</v>
      </c>
      <c r="O156" s="1"/>
      <c r="P156" s="1"/>
      <c r="Q156" s="1"/>
    </row>
    <row r="157" spans="1:17" ht="15.75" thickBot="1">
      <c r="A157" s="41" t="s">
        <v>60</v>
      </c>
      <c r="B157" s="357"/>
      <c r="C157" s="358"/>
      <c r="D157" s="358"/>
      <c r="E157" s="358"/>
      <c r="F157" s="358"/>
      <c r="G157" s="358"/>
      <c r="H157" s="358"/>
      <c r="I157" s="358"/>
      <c r="J157" s="358"/>
      <c r="K157" s="359"/>
      <c r="L157" s="76"/>
      <c r="M157" s="85">
        <f>K156+H156+E156+B156</f>
        <v>0</v>
      </c>
      <c r="N157" s="83" t="s">
        <v>186</v>
      </c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38" t="s">
        <v>336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</sheetData>
  <autoFilter ref="A16:O158"/>
  <mergeCells count="27">
    <mergeCell ref="B156:D156"/>
    <mergeCell ref="E156:G156"/>
    <mergeCell ref="H156:J156"/>
    <mergeCell ref="K156:M156"/>
    <mergeCell ref="B157:K157"/>
    <mergeCell ref="B155:D155"/>
    <mergeCell ref="E155:G155"/>
    <mergeCell ref="H155:J155"/>
    <mergeCell ref="K155:M155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9"/>
  <sheetViews>
    <sheetView topLeftCell="A151" workbookViewId="0">
      <selection activeCell="B150" sqref="B150:D150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 s="88" customForma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87"/>
      <c r="O1" s="87"/>
      <c r="P1" s="87"/>
      <c r="Q1" s="87"/>
    </row>
    <row r="2" spans="1:17" s="88" customFormat="1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7"/>
      <c r="O2" s="87"/>
      <c r="P2" s="87"/>
      <c r="Q2" s="8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110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1455.8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269</v>
      </c>
      <c r="B6" s="356"/>
      <c r="C6" s="356"/>
      <c r="D6" s="356"/>
      <c r="E6" s="356"/>
      <c r="F6" s="356"/>
      <c r="G6" s="90" t="s">
        <v>390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9" t="s">
        <v>381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>
        <v>-182279.74</v>
      </c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92">
        <v>4.5999999999999996</v>
      </c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>
        <f>(3045.5+71.6)*G10*H10</f>
        <v>172063.91999999998</v>
      </c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>
        <f>M155</f>
        <v>0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>
        <f>G12+G9-G13</f>
        <v>-10215.820000000007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5" t="s">
        <v>15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17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409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6" t="s">
        <v>410</v>
      </c>
      <c r="B44" s="14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7" t="s">
        <v>28</v>
      </c>
      <c r="B45" s="18"/>
      <c r="C45" s="19"/>
      <c r="D45" s="20">
        <f>SUM(D20:D44)</f>
        <v>0</v>
      </c>
      <c r="E45" s="20"/>
      <c r="F45" s="20"/>
      <c r="G45" s="20">
        <f>SUM(G20:G44)</f>
        <v>0</v>
      </c>
      <c r="H45" s="20"/>
      <c r="I45" s="20"/>
      <c r="J45" s="20">
        <f>SUM(J20:J44)</f>
        <v>0</v>
      </c>
      <c r="K45" s="20"/>
      <c r="L45" s="20"/>
      <c r="M45" s="20">
        <f>SUM(M20:M44)</f>
        <v>0</v>
      </c>
      <c r="N45" s="83" t="s">
        <v>186</v>
      </c>
      <c r="O45" s="1"/>
      <c r="P45" s="1"/>
      <c r="Q45" s="1"/>
    </row>
    <row r="46" spans="1:17">
      <c r="A46" s="21" t="s">
        <v>29</v>
      </c>
      <c r="B46" s="22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"/>
      <c r="O46" s="1"/>
      <c r="P46" s="1"/>
      <c r="Q46" s="1"/>
    </row>
    <row r="47" spans="1:17">
      <c r="A47" s="11" t="s">
        <v>5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6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7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5" t="s">
        <v>8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9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16" t="s">
        <v>10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12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13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5" t="s">
        <v>14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5" t="s">
        <v>15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1" t="s">
        <v>16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6" t="s">
        <v>17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18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19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5" t="s">
        <v>21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22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1" t="s">
        <v>23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24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5" t="s">
        <v>25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15" t="s">
        <v>26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idden="1">
      <c r="A69" s="16" t="s">
        <v>27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25" t="s">
        <v>28</v>
      </c>
      <c r="B70" s="26"/>
      <c r="C70" s="27"/>
      <c r="D70" s="28">
        <f>SUM(D47:D69)</f>
        <v>0</v>
      </c>
      <c r="E70" s="28"/>
      <c r="F70" s="28"/>
      <c r="G70" s="28">
        <f>SUM(G47:G69)</f>
        <v>0</v>
      </c>
      <c r="H70" s="28"/>
      <c r="I70" s="28"/>
      <c r="J70" s="28">
        <f>SUM(J47:J69)</f>
        <v>0</v>
      </c>
      <c r="K70" s="28"/>
      <c r="L70" s="28"/>
      <c r="M70" s="28">
        <f>SUM(M47:M69)</f>
        <v>0</v>
      </c>
      <c r="N70" s="83" t="s">
        <v>186</v>
      </c>
      <c r="O70" s="1"/>
      <c r="P70" s="1"/>
      <c r="Q70" s="1"/>
    </row>
    <row r="71" spans="1:17">
      <c r="A71" s="29" t="s">
        <v>30</v>
      </c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"/>
      <c r="O71" s="1"/>
      <c r="P71" s="1"/>
      <c r="Q71" s="1"/>
    </row>
    <row r="72" spans="1:17">
      <c r="A72" s="11" t="s">
        <v>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6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5" t="s">
        <v>7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8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6" t="s">
        <v>10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11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12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13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5" t="s">
        <v>14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5" t="s">
        <v>15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1" t="s">
        <v>16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6" t="s">
        <v>17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18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19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5" t="s">
        <v>21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1" t="s">
        <v>23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24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5" t="s">
        <v>25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15" t="s">
        <v>26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idden="1">
      <c r="A93" s="16" t="s">
        <v>27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33" t="s">
        <v>28</v>
      </c>
      <c r="B94" s="34"/>
      <c r="C94" s="35"/>
      <c r="D94" s="36">
        <f>SUM(D72:D93)</f>
        <v>0</v>
      </c>
      <c r="E94" s="36"/>
      <c r="F94" s="36"/>
      <c r="G94" s="36">
        <f>SUM(G72:G93)</f>
        <v>0</v>
      </c>
      <c r="H94" s="36"/>
      <c r="I94" s="36"/>
      <c r="J94" s="36">
        <f>SUM(J72:J93)</f>
        <v>0</v>
      </c>
      <c r="K94" s="36"/>
      <c r="L94" s="36"/>
      <c r="M94" s="36">
        <f>SUM(M72:M93)</f>
        <v>0</v>
      </c>
      <c r="N94" s="83" t="s">
        <v>186</v>
      </c>
      <c r="O94" s="1"/>
      <c r="P94" s="1"/>
      <c r="Q94" s="1"/>
    </row>
    <row r="95" spans="1:17">
      <c r="A95" s="37" t="s">
        <v>31</v>
      </c>
      <c r="B95" s="38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1"/>
      <c r="O95" s="1"/>
      <c r="P95" s="1"/>
      <c r="Q95" s="1"/>
    </row>
    <row r="96" spans="1:17">
      <c r="A96" s="11" t="s">
        <v>5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>
      <c r="A97" s="15" t="s">
        <v>6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6" t="s">
        <v>32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>
      <c r="A99" s="41" t="s">
        <v>33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>
      <c r="A100" s="15" t="s">
        <v>34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90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35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>
      <c r="A103" s="42" t="s">
        <v>36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37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2" t="s">
        <v>38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>
      <c r="A106" s="42" t="s">
        <v>421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 hidden="1">
      <c r="A107" s="42" t="s">
        <v>39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>
      <c r="A108" s="43" t="s">
        <v>28</v>
      </c>
      <c r="B108" s="44"/>
      <c r="C108" s="45"/>
      <c r="D108" s="46">
        <f>SUM(D96:D107)</f>
        <v>0</v>
      </c>
      <c r="E108" s="46"/>
      <c r="F108" s="46"/>
      <c r="G108" s="46">
        <f>SUM(G96:G107)</f>
        <v>0</v>
      </c>
      <c r="H108" s="46"/>
      <c r="I108" s="46"/>
      <c r="J108" s="46">
        <f>SUM(J96:J107)</f>
        <v>0</v>
      </c>
      <c r="K108" s="46"/>
      <c r="L108" s="46"/>
      <c r="M108" s="46">
        <f>SUM(M96:M107)</f>
        <v>0</v>
      </c>
      <c r="N108" s="83" t="s">
        <v>186</v>
      </c>
      <c r="O108" s="1"/>
      <c r="P108" s="1"/>
      <c r="Q108" s="1"/>
    </row>
    <row r="109" spans="1:17" hidden="1">
      <c r="A109" s="47" t="s">
        <v>40</v>
      </c>
      <c r="B109" s="48"/>
      <c r="C109" s="49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1"/>
      <c r="O109" s="1"/>
      <c r="P109" s="1"/>
      <c r="Q109" s="1"/>
    </row>
    <row r="110" spans="1:17" ht="24.75" hidden="1">
      <c r="A110" s="51" t="s">
        <v>62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24.75" hidden="1">
      <c r="A111" s="51" t="s">
        <v>63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t="36.75" hidden="1">
      <c r="A112" s="51" t="s">
        <v>64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 ht="72.75" hidden="1">
      <c r="A113" s="51" t="s">
        <v>65</v>
      </c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"/>
      <c r="O113" s="1"/>
      <c r="P113" s="1"/>
      <c r="Q113" s="1"/>
    </row>
    <row r="114" spans="1:17" hidden="1">
      <c r="A114" s="51" t="s">
        <v>61</v>
      </c>
      <c r="B114" s="12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"/>
      <c r="O114" s="1"/>
      <c r="P114" s="1"/>
      <c r="Q114" s="1"/>
    </row>
    <row r="115" spans="1:17" hidden="1">
      <c r="A115" s="47" t="s">
        <v>28</v>
      </c>
      <c r="B115" s="113"/>
      <c r="C115" s="114"/>
      <c r="D115" s="79">
        <f>SUM(D110:D114)</f>
        <v>0</v>
      </c>
      <c r="E115" s="79"/>
      <c r="F115" s="79"/>
      <c r="G115" s="79">
        <f>SUM(G110:G114)</f>
        <v>0</v>
      </c>
      <c r="H115" s="79"/>
      <c r="I115" s="79"/>
      <c r="J115" s="79">
        <f>SUM(J110:J114)</f>
        <v>0</v>
      </c>
      <c r="K115" s="79"/>
      <c r="L115" s="79"/>
      <c r="M115" s="79">
        <f>SUM(M110:M114)</f>
        <v>0</v>
      </c>
      <c r="N115" s="83" t="s">
        <v>186</v>
      </c>
      <c r="O115" s="1"/>
      <c r="P115" s="1"/>
      <c r="Q115" s="1"/>
    </row>
    <row r="116" spans="1:17" hidden="1">
      <c r="A116" s="123" t="s">
        <v>77</v>
      </c>
      <c r="B116" s="124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"/>
      <c r="O116" s="1"/>
      <c r="P116" s="1"/>
      <c r="Q116" s="1"/>
    </row>
    <row r="117" spans="1:17" ht="84.75" hidden="1">
      <c r="A117" s="51" t="s">
        <v>78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1"/>
      <c r="O117" s="1"/>
      <c r="P117" s="1"/>
      <c r="Q117" s="1"/>
    </row>
    <row r="118" spans="1:17" ht="24.75" hidden="1">
      <c r="A118" s="15" t="s">
        <v>47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idden="1">
      <c r="A119" s="123" t="s">
        <v>28</v>
      </c>
      <c r="B119" s="124"/>
      <c r="C119" s="125"/>
      <c r="D119" s="126">
        <f>SUM(D117:D118)</f>
        <v>0</v>
      </c>
      <c r="E119" s="126"/>
      <c r="F119" s="126"/>
      <c r="G119" s="126">
        <f>SUM(G117:G118)</f>
        <v>0</v>
      </c>
      <c r="H119" s="126"/>
      <c r="I119" s="126"/>
      <c r="J119" s="126">
        <f>SUM(J117:J118)</f>
        <v>0</v>
      </c>
      <c r="K119" s="126"/>
      <c r="L119" s="126"/>
      <c r="M119" s="126">
        <f>SUM(M117:M118)</f>
        <v>0</v>
      </c>
      <c r="N119" s="83" t="s">
        <v>186</v>
      </c>
      <c r="O119" s="1"/>
      <c r="P119" s="1"/>
      <c r="Q119" s="1"/>
    </row>
    <row r="120" spans="1:17" hidden="1">
      <c r="A120" s="115" t="s">
        <v>41</v>
      </c>
      <c r="B120" s="116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"/>
      <c r="O120" s="1"/>
      <c r="P120" s="1"/>
      <c r="Q120" s="1"/>
    </row>
    <row r="121" spans="1:17" ht="48.75" hidden="1">
      <c r="A121" s="15" t="s">
        <v>66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24.75" hidden="1">
      <c r="A122" s="15" t="s">
        <v>67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t="60.75" hidden="1">
      <c r="A123" s="15" t="s">
        <v>69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5" t="s">
        <v>70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"/>
      <c r="O124" s="1"/>
      <c r="P124" s="1"/>
      <c r="Q124" s="1"/>
    </row>
    <row r="125" spans="1:17" ht="36.75" hidden="1">
      <c r="A125" s="15" t="s">
        <v>71</v>
      </c>
      <c r="B125" s="12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"/>
      <c r="O125" s="1"/>
      <c r="P125" s="1"/>
      <c r="Q125" s="1"/>
    </row>
    <row r="126" spans="1:17" hidden="1">
      <c r="A126" s="15" t="s">
        <v>68</v>
      </c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9" t="s">
        <v>28</v>
      </c>
      <c r="B127" s="120"/>
      <c r="C127" s="121"/>
      <c r="D127" s="122">
        <f>SUM(D121:D126)</f>
        <v>0</v>
      </c>
      <c r="E127" s="122"/>
      <c r="F127" s="122"/>
      <c r="G127" s="122">
        <f>SUM(G121:G126)</f>
        <v>0</v>
      </c>
      <c r="H127" s="122"/>
      <c r="I127" s="122"/>
      <c r="J127" s="122">
        <f>SUM(J121:J126)</f>
        <v>0</v>
      </c>
      <c r="K127" s="122"/>
      <c r="L127" s="122"/>
      <c r="M127" s="122">
        <f>SUM(M121:M126)</f>
        <v>0</v>
      </c>
      <c r="N127" s="83" t="s">
        <v>186</v>
      </c>
      <c r="O127" s="1"/>
      <c r="P127" s="1"/>
      <c r="Q127" s="1"/>
    </row>
    <row r="128" spans="1:17">
      <c r="A128" s="149" t="s">
        <v>42</v>
      </c>
      <c r="B128" s="150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"/>
      <c r="O128" s="1"/>
      <c r="P128" s="1"/>
      <c r="Q128" s="1"/>
    </row>
    <row r="129" spans="1:17">
      <c r="A129" s="15" t="s">
        <v>349</v>
      </c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"/>
      <c r="O129" s="1"/>
      <c r="P129" s="1"/>
      <c r="Q129" s="1"/>
    </row>
    <row r="130" spans="1:17" hidden="1">
      <c r="A130" s="11"/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"/>
      <c r="O130" s="1"/>
      <c r="P130" s="1"/>
      <c r="Q130" s="1"/>
    </row>
    <row r="131" spans="1:17" hidden="1">
      <c r="A131" s="11"/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>
      <c r="A132" s="153" t="s">
        <v>28</v>
      </c>
      <c r="B132" s="148"/>
      <c r="C132" s="154"/>
      <c r="D132" s="155">
        <f>SUM(D129:D131)</f>
        <v>0</v>
      </c>
      <c r="E132" s="155"/>
      <c r="F132" s="155"/>
      <c r="G132" s="155">
        <f>SUM(G129:G131)</f>
        <v>0</v>
      </c>
      <c r="H132" s="155"/>
      <c r="I132" s="155"/>
      <c r="J132" s="155">
        <f>SUM(J129:J131)</f>
        <v>0</v>
      </c>
      <c r="K132" s="155"/>
      <c r="L132" s="155"/>
      <c r="M132" s="155">
        <f>SUM(M129:M131)</f>
        <v>0</v>
      </c>
      <c r="N132" s="83" t="s">
        <v>186</v>
      </c>
      <c r="O132" s="1"/>
      <c r="P132" s="1"/>
      <c r="Q132" s="1"/>
    </row>
    <row r="133" spans="1:17">
      <c r="A133" s="127" t="s">
        <v>43</v>
      </c>
      <c r="B133" s="128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"/>
      <c r="O133" s="1"/>
      <c r="P133" s="1"/>
      <c r="Q133" s="1"/>
    </row>
    <row r="134" spans="1:17" ht="24.75" hidden="1">
      <c r="A134" s="15" t="s">
        <v>44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idden="1">
      <c r="A135" s="15" t="s">
        <v>45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36.75" hidden="1">
      <c r="A136" s="15" t="s">
        <v>72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t="48.75" hidden="1">
      <c r="A137" s="15" t="s">
        <v>73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72.75" hidden="1">
      <c r="A138" s="15" t="s">
        <v>74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t="60.75" hidden="1">
      <c r="A139" s="15" t="s">
        <v>75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</row>
    <row r="140" spans="1:17" hidden="1">
      <c r="A140" s="15" t="s">
        <v>46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"/>
      <c r="O140" s="1"/>
      <c r="P140" s="1"/>
      <c r="Q140" s="1"/>
    </row>
    <row r="141" spans="1:17" ht="36.75">
      <c r="A141" s="15" t="s">
        <v>435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>
      <c r="A142" s="127" t="s">
        <v>28</v>
      </c>
      <c r="B142" s="131"/>
      <c r="C142" s="132"/>
      <c r="D142" s="133">
        <f>SUM(D134:D141)</f>
        <v>0</v>
      </c>
      <c r="E142" s="133"/>
      <c r="F142" s="133"/>
      <c r="G142" s="133">
        <f>SUM(G134:G141)</f>
        <v>0</v>
      </c>
      <c r="H142" s="133"/>
      <c r="I142" s="133"/>
      <c r="J142" s="133">
        <f>SUM(J134:J141)</f>
        <v>0</v>
      </c>
      <c r="K142" s="133"/>
      <c r="L142" s="133"/>
      <c r="M142" s="133">
        <f>SUM(M134:M141)</f>
        <v>0</v>
      </c>
      <c r="N142" s="83" t="s">
        <v>186</v>
      </c>
      <c r="O142" s="1"/>
      <c r="P142" s="1"/>
      <c r="Q142" s="1"/>
    </row>
    <row r="143" spans="1:17" ht="24.75">
      <c r="A143" s="62" t="s">
        <v>48</v>
      </c>
      <c r="B143" s="63"/>
      <c r="C143" s="64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1"/>
      <c r="O143" s="1"/>
      <c r="P143" s="1"/>
      <c r="Q143" s="1"/>
    </row>
    <row r="144" spans="1:17" ht="24.75" hidden="1">
      <c r="A144" s="15" t="s">
        <v>49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24.75" hidden="1">
      <c r="A145" s="15" t="s">
        <v>50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24.75" hidden="1">
      <c r="A146" s="15" t="s">
        <v>51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24.75" hidden="1">
      <c r="A147" s="15" t="s">
        <v>52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72.75">
      <c r="A148" s="15" t="s">
        <v>323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t="48.75" hidden="1">
      <c r="A149" s="15" t="s">
        <v>80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</row>
    <row r="150" spans="1:17" ht="60.75">
      <c r="A150" s="15" t="s">
        <v>422</v>
      </c>
      <c r="B150" s="7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"/>
      <c r="O150" s="1"/>
      <c r="P150" s="1"/>
      <c r="Q150" s="1"/>
    </row>
    <row r="151" spans="1:17" ht="48.75">
      <c r="A151" s="15" t="s">
        <v>82</v>
      </c>
      <c r="B151" s="12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"/>
      <c r="O151" s="1"/>
      <c r="P151" s="1"/>
      <c r="Q151" s="1"/>
    </row>
    <row r="152" spans="1:17">
      <c r="A152" s="17" t="s">
        <v>28</v>
      </c>
      <c r="B152" s="63"/>
      <c r="C152" s="64"/>
      <c r="D152" s="80">
        <f>SUM(D144:D151)</f>
        <v>0</v>
      </c>
      <c r="E152" s="65"/>
      <c r="F152" s="65"/>
      <c r="G152" s="80">
        <f>SUM(G144:G151)</f>
        <v>0</v>
      </c>
      <c r="H152" s="65"/>
      <c r="I152" s="65"/>
      <c r="J152" s="80">
        <f>SUM(J144:J151)</f>
        <v>0</v>
      </c>
      <c r="K152" s="65"/>
      <c r="L152" s="65"/>
      <c r="M152" s="80">
        <f>SUM(M144:M151)</f>
        <v>0</v>
      </c>
      <c r="N152" s="83" t="s">
        <v>186</v>
      </c>
      <c r="O152" s="1"/>
      <c r="P152" s="1"/>
      <c r="Q152" s="1"/>
    </row>
    <row r="153" spans="1:17" ht="24.75" hidden="1" customHeight="1">
      <c r="A153" s="66" t="s">
        <v>58</v>
      </c>
      <c r="B153" s="366" t="s">
        <v>84</v>
      </c>
      <c r="C153" s="367"/>
      <c r="D153" s="368"/>
      <c r="E153" s="360" t="s">
        <v>85</v>
      </c>
      <c r="F153" s="361"/>
      <c r="G153" s="362"/>
      <c r="H153" s="360" t="s">
        <v>86</v>
      </c>
      <c r="I153" s="361"/>
      <c r="J153" s="362"/>
      <c r="K153" s="360" t="s">
        <v>87</v>
      </c>
      <c r="L153" s="361"/>
      <c r="M153" s="362"/>
      <c r="N153" s="1"/>
      <c r="O153" s="1"/>
      <c r="P153" s="1"/>
      <c r="Q153" s="1"/>
    </row>
    <row r="154" spans="1:17" ht="24.75">
      <c r="A154" s="67" t="s">
        <v>59</v>
      </c>
      <c r="B154" s="363">
        <f>D152+D142+D132+D127+D119+D115+D108+D94+D70+D45</f>
        <v>0</v>
      </c>
      <c r="C154" s="364"/>
      <c r="D154" s="365"/>
      <c r="E154" s="363">
        <f>G152+G142+G132+G127+G119+G115+G108+G94+G70+G45</f>
        <v>0</v>
      </c>
      <c r="F154" s="364"/>
      <c r="G154" s="365"/>
      <c r="H154" s="363">
        <f>J152+J142+J132+J127+J119+J115+J108+J94+J70+J45</f>
        <v>0</v>
      </c>
      <c r="I154" s="364"/>
      <c r="J154" s="365"/>
      <c r="K154" s="363">
        <f>M152+M142+M132+M127+M119+M115+M108+M94+M70+M45</f>
        <v>0</v>
      </c>
      <c r="L154" s="364"/>
      <c r="M154" s="365"/>
      <c r="N154" s="83" t="s">
        <v>186</v>
      </c>
      <c r="O154" s="1"/>
      <c r="P154" s="1"/>
      <c r="Q154" s="1"/>
    </row>
    <row r="155" spans="1:17" ht="15.75" thickBot="1">
      <c r="A155" s="41" t="s">
        <v>60</v>
      </c>
      <c r="B155" s="357"/>
      <c r="C155" s="358"/>
      <c r="D155" s="358"/>
      <c r="E155" s="358"/>
      <c r="F155" s="358"/>
      <c r="G155" s="358"/>
      <c r="H155" s="358"/>
      <c r="I155" s="358"/>
      <c r="J155" s="358"/>
      <c r="K155" s="359"/>
      <c r="L155" s="76"/>
      <c r="M155" s="85">
        <f>K154+H154+E154+B154</f>
        <v>0</v>
      </c>
      <c r="N155" s="83" t="s">
        <v>186</v>
      </c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38" t="s">
        <v>336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</sheetData>
  <autoFilter ref="A16:O157"/>
  <mergeCells count="27">
    <mergeCell ref="B154:D154"/>
    <mergeCell ref="E154:G154"/>
    <mergeCell ref="H154:J154"/>
    <mergeCell ref="K154:M154"/>
    <mergeCell ref="B155:K155"/>
    <mergeCell ref="B153:D153"/>
    <mergeCell ref="E153:G153"/>
    <mergeCell ref="H153:J153"/>
    <mergeCell ref="K153:M153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11"/>
  <sheetViews>
    <sheetView topLeftCell="A13" workbookViewId="0">
      <selection activeCell="D26" sqref="D26"/>
    </sheetView>
  </sheetViews>
  <sheetFormatPr defaultRowHeight="15"/>
  <cols>
    <col min="1" max="1" width="20.85546875" customWidth="1"/>
    <col min="2" max="2" width="15.425781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111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1544.8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391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262</v>
      </c>
      <c r="B7" s="356"/>
      <c r="C7" s="356"/>
      <c r="D7" s="356"/>
      <c r="E7" s="356"/>
      <c r="F7" s="356"/>
      <c r="G7" s="90" t="s">
        <v>244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1967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663</v>
      </c>
      <c r="B9" s="356"/>
      <c r="C9" s="356"/>
      <c r="D9" s="356"/>
      <c r="E9" s="356"/>
      <c r="F9" s="356"/>
      <c r="G9" s="92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t="33">
      <c r="A20" s="11" t="s">
        <v>5</v>
      </c>
      <c r="B20" s="338" t="s">
        <v>763</v>
      </c>
      <c r="C20" s="13" t="s">
        <v>761</v>
      </c>
      <c r="D20" s="14">
        <v>14879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927</v>
      </c>
      <c r="B21" s="338" t="s">
        <v>904</v>
      </c>
      <c r="C21" s="13" t="s">
        <v>789</v>
      </c>
      <c r="D21" s="14">
        <v>480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4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4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33">
      <c r="A24" s="259" t="s">
        <v>436</v>
      </c>
      <c r="B24" s="338" t="s">
        <v>763</v>
      </c>
      <c r="C24" s="13" t="s">
        <v>762</v>
      </c>
      <c r="D24" s="14">
        <v>19183</v>
      </c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5" t="s">
        <v>927</v>
      </c>
      <c r="B25" s="338" t="s">
        <v>904</v>
      </c>
      <c r="C25" s="13" t="s">
        <v>632</v>
      </c>
      <c r="D25" s="14">
        <v>1168</v>
      </c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t="60.75">
      <c r="A26" s="11" t="s">
        <v>793</v>
      </c>
      <c r="B26" s="307" t="s">
        <v>792</v>
      </c>
      <c r="C26" s="70" t="s">
        <v>794</v>
      </c>
      <c r="D26" s="14">
        <v>57490</v>
      </c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19"/>
      <c r="D27" s="20">
        <f>SUM(D20:D26)</f>
        <v>93200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12" t="s">
        <v>790</v>
      </c>
      <c r="C29" s="13" t="s">
        <v>791</v>
      </c>
      <c r="D29" s="14">
        <v>1848</v>
      </c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16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12"/>
      <c r="C31" s="13"/>
      <c r="D31" s="14"/>
      <c r="E31" s="14" t="s">
        <v>625</v>
      </c>
      <c r="F31" s="14" t="s">
        <v>623</v>
      </c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25" t="s">
        <v>28</v>
      </c>
      <c r="B32" s="26"/>
      <c r="C32" s="27"/>
      <c r="D32" s="28">
        <f>SUM(D29:D31)</f>
        <v>1848</v>
      </c>
      <c r="E32" s="28"/>
      <c r="F32" s="28"/>
      <c r="G32" s="28">
        <f>SUM(G29:G31)</f>
        <v>0</v>
      </c>
      <c r="H32" s="28"/>
      <c r="I32" s="28"/>
      <c r="J32" s="28">
        <f>SUM(J29:J31)</f>
        <v>0</v>
      </c>
      <c r="K32" s="28"/>
      <c r="L32" s="28"/>
      <c r="M32" s="28">
        <f>SUM(M29:M31)</f>
        <v>0</v>
      </c>
      <c r="N32" s="83" t="s">
        <v>186</v>
      </c>
      <c r="O32" s="1"/>
      <c r="P32" s="1"/>
      <c r="Q32" s="1"/>
    </row>
    <row r="33" spans="1:17">
      <c r="A33" s="29" t="s">
        <v>30</v>
      </c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  <c r="O33" s="1"/>
      <c r="P33" s="1"/>
      <c r="Q33" s="1"/>
    </row>
    <row r="34" spans="1:17">
      <c r="A34" s="11" t="s">
        <v>5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33" t="s">
        <v>28</v>
      </c>
      <c r="B37" s="34"/>
      <c r="C37" s="35"/>
      <c r="D37" s="36">
        <f>SUM(D34:D36)</f>
        <v>0</v>
      </c>
      <c r="E37" s="36"/>
      <c r="F37" s="36"/>
      <c r="G37" s="36">
        <f>SUM(G34:G36)</f>
        <v>0</v>
      </c>
      <c r="H37" s="36"/>
      <c r="I37" s="36"/>
      <c r="J37" s="36">
        <f>SUM(J34:J36)</f>
        <v>0</v>
      </c>
      <c r="K37" s="36"/>
      <c r="L37" s="36"/>
      <c r="M37" s="36">
        <f>SUM(M34:M36)</f>
        <v>0</v>
      </c>
      <c r="N37" s="83" t="s">
        <v>186</v>
      </c>
      <c r="O37" s="1"/>
      <c r="P37" s="1"/>
      <c r="Q37" s="1"/>
    </row>
    <row r="38" spans="1:17">
      <c r="A38" s="37" t="s">
        <v>31</v>
      </c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</row>
    <row r="39" spans="1:17">
      <c r="A39" s="11" t="s">
        <v>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664</v>
      </c>
      <c r="B40" s="12" t="s">
        <v>835</v>
      </c>
      <c r="C40" s="13" t="s">
        <v>735</v>
      </c>
      <c r="D40" s="14">
        <v>1800</v>
      </c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1" t="s">
        <v>33</v>
      </c>
      <c r="B41" s="12" t="s">
        <v>835</v>
      </c>
      <c r="C41" s="13" t="s">
        <v>729</v>
      </c>
      <c r="D41" s="14">
        <v>1009</v>
      </c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t="1.5" customHeight="1">
      <c r="A42" s="15" t="s">
        <v>34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90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35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36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37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38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2" t="s">
        <v>39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43" t="s">
        <v>28</v>
      </c>
      <c r="B49" s="44"/>
      <c r="C49" s="45"/>
      <c r="D49" s="46">
        <f>SUM(D39:D48)</f>
        <v>2809</v>
      </c>
      <c r="E49" s="46"/>
      <c r="F49" s="46"/>
      <c r="G49" s="46">
        <f>SUM(G39:G48)</f>
        <v>0</v>
      </c>
      <c r="H49" s="46"/>
      <c r="I49" s="46"/>
      <c r="J49" s="46">
        <f>SUM(J39:J48)</f>
        <v>0</v>
      </c>
      <c r="K49" s="46"/>
      <c r="L49" s="46"/>
      <c r="M49" s="46">
        <f>SUM(M39:M48)</f>
        <v>0</v>
      </c>
      <c r="N49" s="83" t="s">
        <v>186</v>
      </c>
      <c r="O49" s="1"/>
      <c r="P49" s="1"/>
      <c r="Q49" s="1"/>
    </row>
    <row r="50" spans="1:17">
      <c r="A50" s="47" t="s">
        <v>40</v>
      </c>
      <c r="B50" s="48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"/>
      <c r="O50" s="1"/>
      <c r="P50" s="1"/>
      <c r="Q50" s="1"/>
    </row>
    <row r="51" spans="1:17">
      <c r="A51" s="51" t="s">
        <v>62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18" customHeight="1">
      <c r="A52" s="51" t="s">
        <v>63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24.75">
      <c r="A53" s="51" t="s">
        <v>64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t="54" customHeight="1">
      <c r="A54" s="51" t="s">
        <v>65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51" t="s">
        <v>61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7" t="s">
        <v>28</v>
      </c>
      <c r="B56" s="113"/>
      <c r="C56" s="114"/>
      <c r="D56" s="79">
        <f>SUM(D51:D55)</f>
        <v>0</v>
      </c>
      <c r="E56" s="79"/>
      <c r="F56" s="79"/>
      <c r="G56" s="79">
        <f>SUM(G51:G55)</f>
        <v>0</v>
      </c>
      <c r="H56" s="79"/>
      <c r="I56" s="79"/>
      <c r="J56" s="79">
        <f>SUM(J51:J55)</f>
        <v>0</v>
      </c>
      <c r="K56" s="79"/>
      <c r="L56" s="79"/>
      <c r="M56" s="79">
        <f>SUM(M51:M55)</f>
        <v>0</v>
      </c>
      <c r="N56" s="83" t="s">
        <v>186</v>
      </c>
      <c r="O56" s="1"/>
      <c r="P56" s="1"/>
      <c r="Q56" s="1"/>
    </row>
    <row r="57" spans="1:17">
      <c r="A57" s="123" t="s">
        <v>77</v>
      </c>
      <c r="B57" s="124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"/>
      <c r="O57" s="1"/>
      <c r="P57" s="1"/>
      <c r="Q57" s="1"/>
    </row>
    <row r="58" spans="1:17" ht="88.5" customHeight="1">
      <c r="A58" s="51" t="s">
        <v>78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1"/>
      <c r="O58" s="1"/>
      <c r="P58" s="1"/>
      <c r="Q58" s="1"/>
    </row>
    <row r="59" spans="1:17" ht="29.25" customHeight="1">
      <c r="A59" s="15" t="s">
        <v>47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23" t="s">
        <v>28</v>
      </c>
      <c r="B60" s="124"/>
      <c r="C60" s="125"/>
      <c r="D60" s="126">
        <f>SUM(D58:D59)</f>
        <v>0</v>
      </c>
      <c r="E60" s="126"/>
      <c r="F60" s="126"/>
      <c r="G60" s="126">
        <f>SUM(G58:G59)</f>
        <v>0</v>
      </c>
      <c r="H60" s="126"/>
      <c r="I60" s="126"/>
      <c r="J60" s="126">
        <f>SUM(J58:J59)</f>
        <v>0</v>
      </c>
      <c r="K60" s="126"/>
      <c r="L60" s="126"/>
      <c r="M60" s="126">
        <f>SUM(M58:M59)</f>
        <v>0</v>
      </c>
      <c r="N60" s="83" t="s">
        <v>186</v>
      </c>
      <c r="O60" s="1"/>
      <c r="P60" s="1"/>
      <c r="Q60" s="1"/>
    </row>
    <row r="61" spans="1:17">
      <c r="A61" s="115" t="s">
        <v>41</v>
      </c>
      <c r="B61" s="116"/>
      <c r="C61" s="117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"/>
      <c r="O61" s="1"/>
      <c r="P61" s="1"/>
      <c r="Q61" s="1"/>
    </row>
    <row r="62" spans="1:17" ht="36.75">
      <c r="A62" s="15" t="s">
        <v>66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24.75">
      <c r="A63" s="15" t="s">
        <v>67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48.75">
      <c r="A64" s="15" t="s">
        <v>69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70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36.75">
      <c r="A66" s="15" t="s">
        <v>71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5" t="s">
        <v>68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9" t="s">
        <v>28</v>
      </c>
      <c r="B68" s="120"/>
      <c r="C68" s="121"/>
      <c r="D68" s="122">
        <f>SUM(D62:D67)</f>
        <v>0</v>
      </c>
      <c r="E68" s="122"/>
      <c r="F68" s="122"/>
      <c r="G68" s="122">
        <f>SUM(G62:G67)</f>
        <v>0</v>
      </c>
      <c r="H68" s="122"/>
      <c r="I68" s="122"/>
      <c r="J68" s="122">
        <f>SUM(J62:J67)</f>
        <v>0</v>
      </c>
      <c r="K68" s="122"/>
      <c r="L68" s="122"/>
      <c r="M68" s="122">
        <f>SUM(M62:M67)</f>
        <v>0</v>
      </c>
      <c r="N68" s="83" t="s">
        <v>186</v>
      </c>
      <c r="O68" s="1"/>
      <c r="P68" s="1"/>
      <c r="Q68" s="1"/>
    </row>
    <row r="69" spans="1:17">
      <c r="A69" s="149" t="s">
        <v>42</v>
      </c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"/>
      <c r="O69" s="1"/>
      <c r="P69" s="1"/>
      <c r="Q69" s="1"/>
    </row>
    <row r="70" spans="1:17" s="290" customFormat="1" ht="24.75">
      <c r="A70" s="281" t="s">
        <v>720</v>
      </c>
      <c r="B70" s="279" t="s">
        <v>709</v>
      </c>
      <c r="C70" s="312" t="s">
        <v>721</v>
      </c>
      <c r="D70" s="333">
        <v>41535</v>
      </c>
      <c r="E70" s="280"/>
      <c r="F70" s="280"/>
      <c r="G70" s="280"/>
      <c r="H70" s="280"/>
      <c r="I70" s="280"/>
      <c r="J70" s="280"/>
      <c r="K70" s="280"/>
      <c r="L70" s="280"/>
      <c r="M70" s="280"/>
      <c r="N70" s="289"/>
      <c r="O70" s="289"/>
      <c r="P70" s="289"/>
      <c r="Q70" s="289"/>
    </row>
    <row r="71" spans="1:17">
      <c r="A71" s="153" t="s">
        <v>28</v>
      </c>
      <c r="B71" s="148"/>
      <c r="C71" s="154"/>
      <c r="D71" s="155">
        <f>SUM(D70:D70)</f>
        <v>41535</v>
      </c>
      <c r="E71" s="155"/>
      <c r="F71" s="155"/>
      <c r="G71" s="155">
        <f>SUM(G70:G70)</f>
        <v>0</v>
      </c>
      <c r="H71" s="155"/>
      <c r="I71" s="155"/>
      <c r="J71" s="155">
        <f>SUM(J70:J70)</f>
        <v>0</v>
      </c>
      <c r="K71" s="155"/>
      <c r="L71" s="155"/>
      <c r="M71" s="155">
        <f>SUM(M70:M70)</f>
        <v>0</v>
      </c>
      <c r="N71" s="83" t="s">
        <v>186</v>
      </c>
      <c r="O71" s="1"/>
      <c r="P71" s="1"/>
      <c r="Q71" s="1"/>
    </row>
    <row r="72" spans="1:17">
      <c r="A72" s="127" t="s">
        <v>43</v>
      </c>
      <c r="B72" s="128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"/>
      <c r="O72" s="1"/>
      <c r="P72" s="1"/>
      <c r="Q72" s="1"/>
    </row>
    <row r="73" spans="1:17" ht="33.75" customHeight="1">
      <c r="A73" s="15" t="s">
        <v>44</v>
      </c>
      <c r="B73" s="12" t="s">
        <v>620</v>
      </c>
      <c r="C73" s="13">
        <v>5.33</v>
      </c>
      <c r="D73" s="14">
        <v>17995</v>
      </c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18" customHeight="1">
      <c r="A74" s="15" t="s">
        <v>45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0.5" customHeight="1">
      <c r="A75" s="15" t="s">
        <v>72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57" customHeight="1">
      <c r="A76" s="15" t="s">
        <v>73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79.5" customHeight="1">
      <c r="A77" s="15" t="s">
        <v>74</v>
      </c>
      <c r="B77" s="12" t="s">
        <v>815</v>
      </c>
      <c r="C77" s="13" t="s">
        <v>816</v>
      </c>
      <c r="D77" s="14">
        <v>2409</v>
      </c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63" customHeight="1">
      <c r="A78" s="15" t="s">
        <v>75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19.5" customHeight="1">
      <c r="A79" s="15" t="s">
        <v>46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93" customHeight="1">
      <c r="A80" s="15" t="s">
        <v>76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27" t="s">
        <v>28</v>
      </c>
      <c r="B81" s="131"/>
      <c r="C81" s="132"/>
      <c r="D81" s="133">
        <f>SUM(D73:D80)</f>
        <v>20404</v>
      </c>
      <c r="E81" s="133"/>
      <c r="F81" s="133"/>
      <c r="G81" s="133">
        <f>SUM(G73:G80)</f>
        <v>0</v>
      </c>
      <c r="H81" s="133"/>
      <c r="I81" s="133"/>
      <c r="J81" s="133">
        <f>SUM(J73:J80)</f>
        <v>0</v>
      </c>
      <c r="K81" s="133"/>
      <c r="L81" s="133"/>
      <c r="M81" s="133">
        <f>SUM(M73:M80)</f>
        <v>0</v>
      </c>
      <c r="N81" s="83" t="s">
        <v>186</v>
      </c>
      <c r="O81" s="1"/>
      <c r="P81" s="1"/>
      <c r="Q81" s="1"/>
    </row>
    <row r="82" spans="1:17" ht="24.75">
      <c r="A82" s="62" t="s">
        <v>48</v>
      </c>
      <c r="B82" s="63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"/>
      <c r="O82" s="1"/>
      <c r="P82" s="1"/>
      <c r="Q82" s="1"/>
    </row>
    <row r="83" spans="1:17" ht="28.5" customHeight="1">
      <c r="A83" s="15" t="s">
        <v>502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8.5" customHeight="1">
      <c r="A84" s="15" t="s">
        <v>494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8.5" customHeight="1">
      <c r="A85" s="15" t="s">
        <v>496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8.5" customHeight="1">
      <c r="A86" s="15" t="s">
        <v>49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7" customHeight="1">
      <c r="A87" s="15" t="s">
        <v>50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>
      <c r="A88" s="15" t="s">
        <v>51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64.5" customHeight="1">
      <c r="A89" s="15" t="s">
        <v>437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80.25" customHeight="1">
      <c r="A90" s="15" t="s">
        <v>323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54.75" customHeight="1">
      <c r="A91" s="15" t="s">
        <v>80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119.25" customHeight="1">
      <c r="A92" s="15" t="s">
        <v>81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59.25" customHeight="1">
      <c r="A93" s="6" t="s">
        <v>82</v>
      </c>
      <c r="B93" s="342" t="s">
        <v>842</v>
      </c>
      <c r="C93" s="14" t="s">
        <v>755</v>
      </c>
      <c r="D93" s="14">
        <v>3037</v>
      </c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7" t="s">
        <v>28</v>
      </c>
      <c r="B94" s="63"/>
      <c r="C94" s="64"/>
      <c r="D94" s="80">
        <f>SUM(D83:D93)</f>
        <v>3037</v>
      </c>
      <c r="E94" s="65"/>
      <c r="F94" s="65"/>
      <c r="G94" s="80">
        <f>SUM(G83:G93)</f>
        <v>0</v>
      </c>
      <c r="H94" s="65"/>
      <c r="I94" s="65"/>
      <c r="J94" s="80">
        <f>SUM(J83:J93)</f>
        <v>0</v>
      </c>
      <c r="K94" s="65"/>
      <c r="L94" s="65"/>
      <c r="M94" s="80">
        <f>SUM(M83:M93)</f>
        <v>0</v>
      </c>
      <c r="N94" s="83" t="s">
        <v>186</v>
      </c>
      <c r="O94" s="1"/>
      <c r="P94" s="1"/>
      <c r="Q94" s="1"/>
    </row>
    <row r="95" spans="1:17" ht="45" customHeight="1">
      <c r="A95" s="66" t="s">
        <v>58</v>
      </c>
      <c r="B95" s="366" t="s">
        <v>84</v>
      </c>
      <c r="C95" s="367"/>
      <c r="D95" s="368"/>
      <c r="E95" s="360" t="s">
        <v>85</v>
      </c>
      <c r="F95" s="361"/>
      <c r="G95" s="362"/>
      <c r="H95" s="360" t="s">
        <v>86</v>
      </c>
      <c r="I95" s="361"/>
      <c r="J95" s="362"/>
      <c r="K95" s="360" t="s">
        <v>87</v>
      </c>
      <c r="L95" s="361"/>
      <c r="M95" s="362"/>
      <c r="N95" s="1"/>
      <c r="O95" s="1"/>
      <c r="P95" s="1"/>
      <c r="Q95" s="1"/>
    </row>
    <row r="96" spans="1:17">
      <c r="A96" s="67" t="s">
        <v>59</v>
      </c>
      <c r="B96" s="363">
        <f>D94+D81+D71+D68+D60+D56+D49+D37+D32+D27</f>
        <v>162833</v>
      </c>
      <c r="C96" s="364"/>
      <c r="D96" s="365"/>
      <c r="E96" s="363">
        <f>G94+G81+G71+G68+G60+G56+G49+G37+G32+G27</f>
        <v>0</v>
      </c>
      <c r="F96" s="364"/>
      <c r="G96" s="365"/>
      <c r="H96" s="363">
        <f>J94+J81+J71+J68+J60+J56+J49+J37+J32+J27</f>
        <v>0</v>
      </c>
      <c r="I96" s="364"/>
      <c r="J96" s="365"/>
      <c r="K96" s="363">
        <f>M94+M81+M71+M68+M60+M56+M49+M37+M32+M27</f>
        <v>0</v>
      </c>
      <c r="L96" s="364"/>
      <c r="M96" s="365"/>
      <c r="N96" s="83" t="s">
        <v>186</v>
      </c>
      <c r="O96" s="1"/>
      <c r="P96" s="1"/>
      <c r="Q96" s="1"/>
    </row>
    <row r="97" spans="1:17" ht="15.75" thickBot="1">
      <c r="A97" s="41" t="s">
        <v>60</v>
      </c>
      <c r="B97" s="357"/>
      <c r="C97" s="358"/>
      <c r="D97" s="358"/>
      <c r="E97" s="358"/>
      <c r="F97" s="358"/>
      <c r="G97" s="358"/>
      <c r="H97" s="358"/>
      <c r="I97" s="358"/>
      <c r="J97" s="358"/>
      <c r="K97" s="359"/>
      <c r="L97" s="76"/>
      <c r="M97" s="85">
        <f>K96+H96+E96+B96</f>
        <v>162833</v>
      </c>
      <c r="N97" s="83" t="s">
        <v>186</v>
      </c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38" t="s">
        <v>336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autoFilter ref="A16:O98"/>
  <mergeCells count="27">
    <mergeCell ref="K96:M96"/>
    <mergeCell ref="B97:K97"/>
    <mergeCell ref="A8:F8"/>
    <mergeCell ref="A9:F9"/>
    <mergeCell ref="B96:D96"/>
    <mergeCell ref="E96:G96"/>
    <mergeCell ref="H96:J96"/>
    <mergeCell ref="B95:D95"/>
    <mergeCell ref="E95:G95"/>
    <mergeCell ref="H95:J95"/>
    <mergeCell ref="K95:M95"/>
    <mergeCell ref="A17:A18"/>
    <mergeCell ref="B17:D17"/>
    <mergeCell ref="E17:G17"/>
    <mergeCell ref="H17:J17"/>
    <mergeCell ref="K17:M17"/>
    <mergeCell ref="A4:F4"/>
    <mergeCell ref="A5:F5"/>
    <mergeCell ref="A6:F6"/>
    <mergeCell ref="A7:F7"/>
    <mergeCell ref="A1:M1"/>
    <mergeCell ref="A2:M2"/>
    <mergeCell ref="A10:F10"/>
    <mergeCell ref="A11:F11"/>
    <mergeCell ref="A12:F12"/>
    <mergeCell ref="A13:F13"/>
    <mergeCell ref="A14:F14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16"/>
  <sheetViews>
    <sheetView topLeftCell="A92" workbookViewId="0">
      <selection activeCell="D94" sqref="D94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112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1205.9000000000001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1475.8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9" t="s">
        <v>255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1962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409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24.75">
      <c r="A24" s="11" t="s">
        <v>419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0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409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SUM(D27:D30)</f>
        <v>0</v>
      </c>
      <c r="E31" s="28"/>
      <c r="F31" s="28"/>
      <c r="G31" s="28">
        <f>SUM(G27:G30)</f>
        <v>0</v>
      </c>
      <c r="H31" s="28"/>
      <c r="I31" s="28"/>
      <c r="J31" s="28">
        <f>SUM(J27:J30)</f>
        <v>0</v>
      </c>
      <c r="K31" s="28"/>
      <c r="L31" s="28"/>
      <c r="M31" s="28">
        <f>SUM(M27:M30)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409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33" t="s">
        <v>28</v>
      </c>
      <c r="B37" s="34"/>
      <c r="C37" s="35"/>
      <c r="D37" s="36">
        <f>SUM(D33:D36)</f>
        <v>0</v>
      </c>
      <c r="E37" s="36"/>
      <c r="F37" s="36"/>
      <c r="G37" s="36">
        <f>SUM(G33:G36)</f>
        <v>0</v>
      </c>
      <c r="H37" s="36"/>
      <c r="I37" s="36"/>
      <c r="J37" s="36">
        <f>SUM(J33:J36)</f>
        <v>0</v>
      </c>
      <c r="K37" s="36"/>
      <c r="L37" s="36"/>
      <c r="M37" s="36">
        <f>SUM(M33:M36)</f>
        <v>0</v>
      </c>
      <c r="N37" s="83" t="s">
        <v>186</v>
      </c>
      <c r="O37" s="1"/>
      <c r="P37" s="1"/>
      <c r="Q37" s="1"/>
    </row>
    <row r="38" spans="1:17">
      <c r="A38" s="37" t="s">
        <v>31</v>
      </c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</row>
    <row r="39" spans="1:17" s="284" customFormat="1">
      <c r="A39" s="67" t="s">
        <v>5</v>
      </c>
      <c r="B39" s="186" t="s">
        <v>879</v>
      </c>
      <c r="C39" s="187" t="s">
        <v>880</v>
      </c>
      <c r="D39" s="185">
        <v>1600</v>
      </c>
      <c r="E39" s="185"/>
      <c r="F39" s="185"/>
      <c r="G39" s="185"/>
      <c r="H39" s="185"/>
      <c r="I39" s="185"/>
      <c r="J39" s="185"/>
      <c r="K39" s="185"/>
      <c r="L39" s="185"/>
      <c r="M39" s="185"/>
      <c r="N39" s="283"/>
      <c r="O39" s="283"/>
      <c r="P39" s="283"/>
      <c r="Q39" s="283"/>
    </row>
    <row r="40" spans="1:17">
      <c r="A40" s="41" t="s">
        <v>33</v>
      </c>
      <c r="B40" s="186" t="s">
        <v>879</v>
      </c>
      <c r="C40" s="13" t="s">
        <v>729</v>
      </c>
      <c r="D40" s="14">
        <v>1712</v>
      </c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34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90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35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36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37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38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39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3" t="s">
        <v>28</v>
      </c>
      <c r="B48" s="44"/>
      <c r="C48" s="45"/>
      <c r="D48" s="46">
        <f>SUM(D39:D47)</f>
        <v>3312</v>
      </c>
      <c r="E48" s="46"/>
      <c r="F48" s="46"/>
      <c r="G48" s="46">
        <f>SUM(G39:G47)</f>
        <v>0</v>
      </c>
      <c r="H48" s="46"/>
      <c r="I48" s="46"/>
      <c r="J48" s="46">
        <f>SUM(J39:J47)</f>
        <v>0</v>
      </c>
      <c r="K48" s="46"/>
      <c r="L48" s="46"/>
      <c r="M48" s="46">
        <f>SUM(M39:M47)</f>
        <v>0</v>
      </c>
      <c r="N48" s="83" t="s">
        <v>186</v>
      </c>
      <c r="O48" s="1"/>
      <c r="P48" s="1"/>
      <c r="Q48" s="1"/>
    </row>
    <row r="49" spans="1:17">
      <c r="A49" s="47" t="s">
        <v>40</v>
      </c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"/>
      <c r="O49" s="1"/>
      <c r="P49" s="1"/>
      <c r="Q49" s="1"/>
    </row>
    <row r="50" spans="1:17" ht="24.75">
      <c r="A50" s="51" t="s">
        <v>62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>
      <c r="A51" s="51" t="s">
        <v>63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36.75">
      <c r="A52" s="51" t="s">
        <v>64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72.75">
      <c r="A53" s="51" t="s">
        <v>65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51" t="s">
        <v>61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7" t="s">
        <v>28</v>
      </c>
      <c r="B55" s="113"/>
      <c r="C55" s="114"/>
      <c r="D55" s="79">
        <f>SUM(D50:D54)</f>
        <v>0</v>
      </c>
      <c r="E55" s="79"/>
      <c r="F55" s="79"/>
      <c r="G55" s="79">
        <f>SUM(G50:G54)</f>
        <v>0</v>
      </c>
      <c r="H55" s="79"/>
      <c r="I55" s="79"/>
      <c r="J55" s="79">
        <f>SUM(J50:J54)</f>
        <v>0</v>
      </c>
      <c r="K55" s="79"/>
      <c r="L55" s="79"/>
      <c r="M55" s="79">
        <f>SUM(M50:M54)</f>
        <v>0</v>
      </c>
      <c r="N55" s="83" t="s">
        <v>186</v>
      </c>
      <c r="O55" s="1"/>
      <c r="P55" s="1"/>
      <c r="Q55" s="1"/>
    </row>
    <row r="56" spans="1:17">
      <c r="A56" s="123" t="s">
        <v>77</v>
      </c>
      <c r="B56" s="124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"/>
      <c r="O56" s="1"/>
      <c r="P56" s="1"/>
      <c r="Q56" s="1"/>
    </row>
    <row r="57" spans="1:17" ht="84.75">
      <c r="A57" s="51" t="s">
        <v>78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"/>
      <c r="O57" s="1"/>
      <c r="P57" s="1"/>
      <c r="Q57" s="1"/>
    </row>
    <row r="58" spans="1:17" ht="24.75">
      <c r="A58" s="15" t="s">
        <v>47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123" t="s">
        <v>28</v>
      </c>
      <c r="B59" s="124"/>
      <c r="C59" s="125"/>
      <c r="D59" s="126">
        <f>SUM(D57:D58)</f>
        <v>0</v>
      </c>
      <c r="E59" s="126"/>
      <c r="F59" s="126"/>
      <c r="G59" s="126">
        <f>SUM(G57:G58)</f>
        <v>0</v>
      </c>
      <c r="H59" s="126"/>
      <c r="I59" s="126"/>
      <c r="J59" s="126">
        <f>SUM(J57:J58)</f>
        <v>0</v>
      </c>
      <c r="K59" s="126"/>
      <c r="L59" s="126"/>
      <c r="M59" s="126">
        <f>SUM(M57:M58)</f>
        <v>0</v>
      </c>
      <c r="N59" s="83" t="s">
        <v>186</v>
      </c>
      <c r="O59" s="1"/>
      <c r="P59" s="1"/>
      <c r="Q59" s="1"/>
    </row>
    <row r="60" spans="1:17">
      <c r="A60" s="115" t="s">
        <v>41</v>
      </c>
      <c r="B60" s="116"/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"/>
      <c r="O60" s="1"/>
      <c r="P60" s="1"/>
      <c r="Q60" s="1"/>
    </row>
    <row r="61" spans="1:17" ht="48.75">
      <c r="A61" s="15" t="s">
        <v>66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24.75">
      <c r="A62" s="15" t="s">
        <v>67</v>
      </c>
      <c r="B62" s="12"/>
      <c r="C62" s="13"/>
      <c r="D62" s="14"/>
      <c r="E62" s="6"/>
      <c r="F62" s="14"/>
      <c r="G62" s="75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60.75">
      <c r="A63" s="15" t="s">
        <v>69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70</v>
      </c>
      <c r="B64" s="12"/>
      <c r="C64" s="13"/>
      <c r="D64" s="14"/>
      <c r="E64" s="6"/>
      <c r="F64" s="14"/>
      <c r="G64" s="75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36.75">
      <c r="A65" s="15" t="s">
        <v>71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5" t="s">
        <v>68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9" t="s">
        <v>28</v>
      </c>
      <c r="B67" s="120"/>
      <c r="C67" s="121"/>
      <c r="D67" s="122">
        <f>SUM(D61:D66)</f>
        <v>0</v>
      </c>
      <c r="E67" s="122"/>
      <c r="F67" s="122"/>
      <c r="G67" s="122">
        <f>SUM(G61:G66)</f>
        <v>0</v>
      </c>
      <c r="H67" s="122"/>
      <c r="I67" s="122"/>
      <c r="J67" s="122">
        <f>SUM(J61:J66)</f>
        <v>0</v>
      </c>
      <c r="K67" s="122"/>
      <c r="L67" s="122"/>
      <c r="M67" s="122">
        <f>SUM(M61:M66)</f>
        <v>0</v>
      </c>
      <c r="N67" s="83" t="s">
        <v>186</v>
      </c>
      <c r="O67" s="1"/>
      <c r="P67" s="1"/>
      <c r="Q67" s="1"/>
    </row>
    <row r="68" spans="1:17">
      <c r="A68" s="149" t="s">
        <v>42</v>
      </c>
      <c r="B68" s="150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3" t="s">
        <v>28</v>
      </c>
      <c r="B72" s="148"/>
      <c r="C72" s="154"/>
      <c r="D72" s="155">
        <f>SUM(D69:D71)</f>
        <v>0</v>
      </c>
      <c r="E72" s="155"/>
      <c r="F72" s="155"/>
      <c r="G72" s="155">
        <f>SUM(G69:G71)</f>
        <v>0</v>
      </c>
      <c r="H72" s="155"/>
      <c r="I72" s="155"/>
      <c r="J72" s="155">
        <f>SUM(J69:J71)</f>
        <v>0</v>
      </c>
      <c r="K72" s="155"/>
      <c r="L72" s="155"/>
      <c r="M72" s="155">
        <f>SUM(M69:M71)</f>
        <v>0</v>
      </c>
      <c r="N72" s="83" t="s">
        <v>186</v>
      </c>
      <c r="O72" s="1"/>
      <c r="P72" s="1"/>
      <c r="Q72" s="1"/>
    </row>
    <row r="73" spans="1:17">
      <c r="A73" s="127" t="s">
        <v>43</v>
      </c>
      <c r="B73" s="128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"/>
      <c r="O73" s="1"/>
      <c r="P73" s="1"/>
      <c r="Q73" s="1"/>
    </row>
    <row r="74" spans="1:17" ht="24.75">
      <c r="A74" s="15" t="s">
        <v>44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24.75">
      <c r="A75" s="15" t="s">
        <v>334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>
      <c r="A76" s="15" t="s">
        <v>72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48.75">
      <c r="A77" s="15" t="s">
        <v>73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72.75">
      <c r="A78" s="15" t="s">
        <v>74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60.75">
      <c r="A79" s="15" t="s">
        <v>75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46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96.75">
      <c r="A81" s="15" t="s">
        <v>76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27" t="s">
        <v>28</v>
      </c>
      <c r="B82" s="131"/>
      <c r="C82" s="132"/>
      <c r="D82" s="133">
        <f>SUM(D74:D81)</f>
        <v>0</v>
      </c>
      <c r="E82" s="133"/>
      <c r="F82" s="133"/>
      <c r="G82" s="133">
        <f>SUM(G74:G81)</f>
        <v>0</v>
      </c>
      <c r="H82" s="133"/>
      <c r="I82" s="133"/>
      <c r="J82" s="133">
        <f>SUM(J74:J81)</f>
        <v>0</v>
      </c>
      <c r="K82" s="133"/>
      <c r="L82" s="133"/>
      <c r="M82" s="133">
        <f>SUM(M74:M81)</f>
        <v>0</v>
      </c>
      <c r="N82" s="83" t="s">
        <v>186</v>
      </c>
      <c r="O82" s="1"/>
      <c r="P82" s="1"/>
      <c r="Q82" s="1"/>
    </row>
    <row r="83" spans="1:17" ht="24.75">
      <c r="A83" s="62" t="s">
        <v>48</v>
      </c>
      <c r="B83" s="6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"/>
      <c r="O83" s="1"/>
      <c r="P83" s="1"/>
      <c r="Q83" s="1"/>
    </row>
    <row r="84" spans="1:17" s="290" customFormat="1" ht="24.75">
      <c r="A84" s="281" t="s">
        <v>570</v>
      </c>
      <c r="B84" s="279"/>
      <c r="C84" s="291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9"/>
      <c r="O84" s="289"/>
      <c r="P84" s="289"/>
      <c r="Q84" s="289"/>
    </row>
    <row r="85" spans="1:17" s="290" customFormat="1" ht="24.75">
      <c r="A85" s="281" t="s">
        <v>487</v>
      </c>
      <c r="B85" s="279"/>
      <c r="C85" s="291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9"/>
      <c r="O85" s="289"/>
      <c r="P85" s="289"/>
      <c r="Q85" s="289"/>
    </row>
    <row r="86" spans="1:17" s="290" customFormat="1" ht="33" customHeight="1">
      <c r="A86" s="281" t="s">
        <v>502</v>
      </c>
      <c r="B86" s="279"/>
      <c r="C86" s="291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9"/>
      <c r="O86" s="289"/>
      <c r="P86" s="289"/>
      <c r="Q86" s="289"/>
    </row>
    <row r="87" spans="1:17" s="290" customFormat="1" ht="24.75">
      <c r="A87" s="281" t="s">
        <v>494</v>
      </c>
      <c r="B87" s="279"/>
      <c r="C87" s="291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9"/>
      <c r="O87" s="289"/>
      <c r="P87" s="289"/>
      <c r="Q87" s="289"/>
    </row>
    <row r="88" spans="1:17" s="290" customFormat="1" ht="24.75">
      <c r="A88" s="281" t="s">
        <v>496</v>
      </c>
      <c r="B88" s="279"/>
      <c r="C88" s="291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9"/>
      <c r="O88" s="289"/>
      <c r="P88" s="289"/>
      <c r="Q88" s="289"/>
    </row>
    <row r="89" spans="1:17" ht="24.75">
      <c r="A89" s="15" t="s">
        <v>49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4.75">
      <c r="A90" s="15" t="s">
        <v>50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4.75">
      <c r="A91" s="15" t="s">
        <v>51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4.75">
      <c r="A92" s="15" t="s">
        <v>52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72.75">
      <c r="A93" s="15" t="s">
        <v>79</v>
      </c>
      <c r="B93" s="338" t="s">
        <v>898</v>
      </c>
      <c r="C93" s="13" t="s">
        <v>630</v>
      </c>
      <c r="D93" s="14">
        <v>2091</v>
      </c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48.75">
      <c r="A94" s="15" t="s">
        <v>80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08.75">
      <c r="A95" s="15" t="s">
        <v>81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48.75">
      <c r="A96" s="15" t="s">
        <v>82</v>
      </c>
      <c r="B96" s="338" t="s">
        <v>898</v>
      </c>
      <c r="C96" s="13" t="s">
        <v>755</v>
      </c>
      <c r="D96" s="14">
        <v>3991</v>
      </c>
      <c r="E96" s="14"/>
      <c r="F96" s="14"/>
      <c r="G96" s="14"/>
      <c r="H96" s="14"/>
      <c r="I96" s="14"/>
      <c r="J96" s="14"/>
      <c r="K96" s="12"/>
      <c r="L96" s="13"/>
      <c r="M96" s="14"/>
      <c r="N96" s="1"/>
      <c r="O96" s="1"/>
      <c r="P96" s="1"/>
      <c r="Q96" s="1"/>
    </row>
    <row r="97" spans="1:17">
      <c r="A97" s="15" t="s">
        <v>571</v>
      </c>
      <c r="B97" s="73"/>
      <c r="C97" s="13"/>
      <c r="D97" s="14"/>
      <c r="E97" s="14"/>
      <c r="F97" s="14"/>
      <c r="G97" s="14"/>
      <c r="H97" s="14"/>
      <c r="I97" s="14"/>
      <c r="J97" s="14"/>
      <c r="K97" s="13"/>
      <c r="L97" s="13"/>
      <c r="M97" s="14"/>
      <c r="N97" s="1"/>
      <c r="O97" s="1"/>
      <c r="P97" s="1"/>
      <c r="Q97" s="1"/>
    </row>
    <row r="98" spans="1:17">
      <c r="A98" s="15" t="s">
        <v>572</v>
      </c>
      <c r="B98" s="12"/>
      <c r="C98" s="13"/>
      <c r="D98" s="14"/>
      <c r="E98" s="14"/>
      <c r="F98" s="14"/>
      <c r="G98" s="14"/>
      <c r="H98" s="14"/>
      <c r="I98" s="14"/>
      <c r="J98" s="14"/>
      <c r="K98" s="13"/>
      <c r="L98" s="13"/>
      <c r="M98" s="14"/>
      <c r="N98" s="1"/>
      <c r="O98" s="1"/>
      <c r="P98" s="1"/>
      <c r="Q98" s="1"/>
    </row>
    <row r="99" spans="1:17">
      <c r="A99" s="17" t="s">
        <v>28</v>
      </c>
      <c r="B99" s="63"/>
      <c r="C99" s="64"/>
      <c r="D99" s="80">
        <f>SUM(D84:D98)</f>
        <v>6082</v>
      </c>
      <c r="E99" s="65"/>
      <c r="F99" s="65"/>
      <c r="G99" s="80">
        <f>SUM(G84:G98)</f>
        <v>0</v>
      </c>
      <c r="H99" s="65"/>
      <c r="I99" s="65"/>
      <c r="J99" s="80">
        <f>SUM(J84:J98)</f>
        <v>0</v>
      </c>
      <c r="K99" s="65"/>
      <c r="L99" s="65"/>
      <c r="M99" s="80">
        <f>SUM(M84:M98)</f>
        <v>0</v>
      </c>
      <c r="N99" s="83" t="s">
        <v>186</v>
      </c>
      <c r="O99" s="1"/>
      <c r="P99" s="1"/>
      <c r="Q99" s="1"/>
    </row>
    <row r="100" spans="1:17" ht="24.75" customHeight="1">
      <c r="A100" s="66" t="s">
        <v>58</v>
      </c>
      <c r="B100" s="366" t="s">
        <v>84</v>
      </c>
      <c r="C100" s="367"/>
      <c r="D100" s="368"/>
      <c r="E100" s="360" t="s">
        <v>85</v>
      </c>
      <c r="F100" s="361"/>
      <c r="G100" s="362"/>
      <c r="H100" s="360" t="s">
        <v>86</v>
      </c>
      <c r="I100" s="361"/>
      <c r="J100" s="362"/>
      <c r="K100" s="360" t="s">
        <v>87</v>
      </c>
      <c r="L100" s="361"/>
      <c r="M100" s="362"/>
      <c r="N100" s="1"/>
      <c r="O100" s="1"/>
      <c r="P100" s="1"/>
      <c r="Q100" s="1"/>
    </row>
    <row r="101" spans="1:17" ht="24.75">
      <c r="A101" s="67" t="s">
        <v>59</v>
      </c>
      <c r="B101" s="363">
        <f>D99+D82+D72+D67+D59+D55+D48+D37+D31+D25</f>
        <v>9394</v>
      </c>
      <c r="C101" s="364"/>
      <c r="D101" s="365"/>
      <c r="E101" s="363">
        <f>G99+G82+G72+G67+G59+G55+G48+G37+G31+G25</f>
        <v>0</v>
      </c>
      <c r="F101" s="364"/>
      <c r="G101" s="365"/>
      <c r="H101" s="363">
        <f>J99+J82+J72+J67+J59+J55+J48+J37+J31+J25</f>
        <v>0</v>
      </c>
      <c r="I101" s="364"/>
      <c r="J101" s="365"/>
      <c r="K101" s="363">
        <f>M99+M82+M72+M67+M59+M55+M48+M37+M31+M25</f>
        <v>0</v>
      </c>
      <c r="L101" s="364"/>
      <c r="M101" s="365"/>
      <c r="N101" s="83" t="s">
        <v>186</v>
      </c>
      <c r="O101" s="1"/>
      <c r="P101" s="1"/>
      <c r="Q101" s="1"/>
    </row>
    <row r="102" spans="1:17" ht="15.75" thickBot="1">
      <c r="A102" s="41" t="s">
        <v>60</v>
      </c>
      <c r="B102" s="357"/>
      <c r="C102" s="358"/>
      <c r="D102" s="358"/>
      <c r="E102" s="358"/>
      <c r="F102" s="358"/>
      <c r="G102" s="358"/>
      <c r="H102" s="358"/>
      <c r="I102" s="358"/>
      <c r="J102" s="358"/>
      <c r="K102" s="359"/>
      <c r="L102" s="76"/>
      <c r="M102" s="85">
        <f>K101+H101+E101+B101</f>
        <v>9394</v>
      </c>
      <c r="N102" s="83" t="s">
        <v>186</v>
      </c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38" t="s">
        <v>336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</sheetData>
  <autoFilter ref="A16:O104"/>
  <mergeCells count="27">
    <mergeCell ref="B101:D101"/>
    <mergeCell ref="E101:G101"/>
    <mergeCell ref="H101:J101"/>
    <mergeCell ref="K101:M101"/>
    <mergeCell ref="B102:K102"/>
    <mergeCell ref="B100:D100"/>
    <mergeCell ref="E100:G100"/>
    <mergeCell ref="H100:J100"/>
    <mergeCell ref="K100:M100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16"/>
  <sheetViews>
    <sheetView topLeftCell="A10" workbookViewId="0">
      <selection activeCell="D30" sqref="D30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113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100">
        <v>1236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90">
        <v>1495.5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409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24.75">
      <c r="A24" s="11" t="s">
        <v>419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0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 ht="14.25" customHeight="1">
      <c r="A27" s="11" t="s">
        <v>5</v>
      </c>
      <c r="B27" s="12" t="s">
        <v>176</v>
      </c>
      <c r="C27" s="13" t="s">
        <v>747</v>
      </c>
      <c r="D27" s="14">
        <v>285</v>
      </c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915</v>
      </c>
      <c r="B29" s="12" t="s">
        <v>176</v>
      </c>
      <c r="C29" s="13" t="s">
        <v>755</v>
      </c>
      <c r="D29" s="14">
        <v>433</v>
      </c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947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SUM(D27:D30)</f>
        <v>718</v>
      </c>
      <c r="E31" s="28"/>
      <c r="F31" s="28"/>
      <c r="G31" s="28">
        <f>SUM(G27:G30)</f>
        <v>0</v>
      </c>
      <c r="H31" s="28"/>
      <c r="I31" s="28"/>
      <c r="J31" s="28">
        <f>SUM(J27:J30)</f>
        <v>0</v>
      </c>
      <c r="K31" s="28"/>
      <c r="L31" s="28"/>
      <c r="M31" s="28">
        <f>SUM(M27:M30)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0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 t="s">
        <v>186</v>
      </c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SUM(D38:D46)</f>
        <v>0</v>
      </c>
      <c r="E47" s="46"/>
      <c r="F47" s="46"/>
      <c r="G47" s="46">
        <f>SUM(G38:G46)</f>
        <v>0</v>
      </c>
      <c r="H47" s="46"/>
      <c r="I47" s="46"/>
      <c r="J47" s="46">
        <f>SUM(J38:J46)</f>
        <v>0</v>
      </c>
      <c r="K47" s="46"/>
      <c r="L47" s="46"/>
      <c r="M47" s="46">
        <f>SUM(M38:M46)</f>
        <v>0</v>
      </c>
      <c r="N47" s="83" t="s">
        <v>186</v>
      </c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 ht="24.75">
      <c r="A49" s="51" t="s">
        <v>62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24.75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36.75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72.75">
      <c r="A52" s="51" t="s">
        <v>65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689</v>
      </c>
      <c r="B53" s="12"/>
      <c r="C53" s="13"/>
      <c r="D53" s="14"/>
      <c r="E53" s="14" t="s">
        <v>620</v>
      </c>
      <c r="F53" s="14" t="s">
        <v>630</v>
      </c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51" t="s">
        <v>61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7" t="s">
        <v>28</v>
      </c>
      <c r="B55" s="113"/>
      <c r="C55" s="114"/>
      <c r="D55" s="79">
        <f>SUM(D49:D54)</f>
        <v>0</v>
      </c>
      <c r="E55" s="79"/>
      <c r="F55" s="79"/>
      <c r="G55" s="79">
        <f>SUM(G49:G54)</f>
        <v>0</v>
      </c>
      <c r="H55" s="79"/>
      <c r="I55" s="79"/>
      <c r="J55" s="79">
        <f>SUM(J49:J54)</f>
        <v>0</v>
      </c>
      <c r="K55" s="79"/>
      <c r="L55" s="79"/>
      <c r="M55" s="79">
        <f>SUM(M49:M54)</f>
        <v>0</v>
      </c>
      <c r="N55" s="83" t="s">
        <v>186</v>
      </c>
      <c r="O55" s="1"/>
      <c r="P55" s="1"/>
      <c r="Q55" s="1"/>
    </row>
    <row r="56" spans="1:17">
      <c r="A56" s="123" t="s">
        <v>77</v>
      </c>
      <c r="B56" s="124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"/>
      <c r="O56" s="1"/>
      <c r="P56" s="1"/>
      <c r="Q56" s="1"/>
    </row>
    <row r="57" spans="1:17" ht="84.75">
      <c r="A57" s="51" t="s">
        <v>78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"/>
      <c r="O57" s="1"/>
      <c r="P57" s="1"/>
      <c r="Q57" s="1"/>
    </row>
    <row r="58" spans="1:17" ht="24.75">
      <c r="A58" s="15" t="s">
        <v>47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123" t="s">
        <v>28</v>
      </c>
      <c r="B59" s="124"/>
      <c r="C59" s="125"/>
      <c r="D59" s="126">
        <f>SUM(D57:D58)</f>
        <v>0</v>
      </c>
      <c r="E59" s="126"/>
      <c r="F59" s="126"/>
      <c r="G59" s="126">
        <f>SUM(G57:G58)</f>
        <v>0</v>
      </c>
      <c r="H59" s="126"/>
      <c r="I59" s="126"/>
      <c r="J59" s="126">
        <f>SUM(J57:J58)</f>
        <v>0</v>
      </c>
      <c r="K59" s="126"/>
      <c r="L59" s="126"/>
      <c r="M59" s="126">
        <f>SUM(M57:M58)</f>
        <v>0</v>
      </c>
      <c r="N59" s="83" t="s">
        <v>186</v>
      </c>
      <c r="O59" s="1"/>
      <c r="P59" s="1"/>
      <c r="Q59" s="1"/>
    </row>
    <row r="60" spans="1:17">
      <c r="A60" s="115" t="s">
        <v>41</v>
      </c>
      <c r="B60" s="116"/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"/>
      <c r="O60" s="1"/>
      <c r="P60" s="1"/>
      <c r="Q60" s="1"/>
    </row>
    <row r="61" spans="1:17" ht="48.75">
      <c r="A61" s="15" t="s">
        <v>66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24.75">
      <c r="A62" s="15" t="s">
        <v>67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60.75">
      <c r="A63" s="15" t="s">
        <v>69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70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36.75">
      <c r="A65" s="15" t="s">
        <v>71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5" t="s">
        <v>68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9" t="s">
        <v>28</v>
      </c>
      <c r="B67" s="120"/>
      <c r="C67" s="121"/>
      <c r="D67" s="122">
        <f>SUM(D61:D66)</f>
        <v>0</v>
      </c>
      <c r="E67" s="122"/>
      <c r="F67" s="122"/>
      <c r="G67" s="122">
        <f>SUM(G61:G66)</f>
        <v>0</v>
      </c>
      <c r="H67" s="122"/>
      <c r="I67" s="122"/>
      <c r="J67" s="122">
        <f>SUM(J61:J66)</f>
        <v>0</v>
      </c>
      <c r="K67" s="122"/>
      <c r="L67" s="122"/>
      <c r="M67" s="122">
        <f>SUM(M61:M66)</f>
        <v>0</v>
      </c>
      <c r="N67" s="83" t="s">
        <v>186</v>
      </c>
      <c r="O67" s="1"/>
      <c r="P67" s="1"/>
      <c r="Q67" s="1"/>
    </row>
    <row r="68" spans="1:17">
      <c r="A68" s="149" t="s">
        <v>376</v>
      </c>
      <c r="B68" s="150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3" t="s">
        <v>28</v>
      </c>
      <c r="B72" s="148"/>
      <c r="C72" s="154"/>
      <c r="D72" s="155">
        <f>SUM(D69:D71)</f>
        <v>0</v>
      </c>
      <c r="E72" s="155"/>
      <c r="F72" s="155"/>
      <c r="G72" s="155">
        <f>SUM(G69:G71)</f>
        <v>0</v>
      </c>
      <c r="H72" s="155"/>
      <c r="I72" s="155"/>
      <c r="J72" s="155">
        <f>SUM(J69:J71)</f>
        <v>0</v>
      </c>
      <c r="K72" s="155"/>
      <c r="L72" s="155"/>
      <c r="M72" s="155">
        <f>SUM(M69:M71)</f>
        <v>0</v>
      </c>
      <c r="N72" s="83" t="s">
        <v>186</v>
      </c>
      <c r="O72" s="1"/>
      <c r="P72" s="1"/>
      <c r="Q72" s="1"/>
    </row>
    <row r="73" spans="1:17">
      <c r="A73" s="127" t="s">
        <v>377</v>
      </c>
      <c r="B73" s="128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"/>
      <c r="O73" s="1"/>
      <c r="P73" s="1"/>
      <c r="Q73" s="1"/>
    </row>
    <row r="74" spans="1:17" ht="24.75">
      <c r="A74" s="15" t="s">
        <v>44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45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>
      <c r="A76" s="15" t="s">
        <v>72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48.75">
      <c r="A77" s="15" t="s">
        <v>73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72.75">
      <c r="A78" s="15" t="s">
        <v>74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60.75">
      <c r="A79" s="15" t="s">
        <v>75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46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96.75">
      <c r="A81" s="15" t="s">
        <v>76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27" t="s">
        <v>28</v>
      </c>
      <c r="B82" s="131"/>
      <c r="C82" s="132"/>
      <c r="D82" s="133">
        <f>SUM(D74:D81)</f>
        <v>0</v>
      </c>
      <c r="E82" s="133"/>
      <c r="F82" s="133"/>
      <c r="G82" s="133">
        <f>SUM(G74:G81)</f>
        <v>0</v>
      </c>
      <c r="H82" s="133"/>
      <c r="I82" s="133"/>
      <c r="J82" s="133">
        <f>SUM(J74:J81)</f>
        <v>0</v>
      </c>
      <c r="K82" s="133"/>
      <c r="L82" s="133"/>
      <c r="M82" s="133">
        <f>SUM(M74:M81)</f>
        <v>0</v>
      </c>
      <c r="N82" s="83" t="s">
        <v>186</v>
      </c>
      <c r="O82" s="1"/>
      <c r="P82" s="1"/>
      <c r="Q82" s="1"/>
    </row>
    <row r="83" spans="1:17" ht="24.75">
      <c r="A83" s="62" t="s">
        <v>48</v>
      </c>
      <c r="B83" s="6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"/>
      <c r="O83" s="1"/>
      <c r="P83" s="1"/>
      <c r="Q83" s="1"/>
    </row>
    <row r="84" spans="1:17" ht="24.75">
      <c r="A84" s="15" t="s">
        <v>570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487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7.75" customHeight="1">
      <c r="A86" s="15" t="s">
        <v>502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.75">
      <c r="A87" s="15" t="s">
        <v>494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496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4.75">
      <c r="A89" s="15" t="s">
        <v>49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4.75">
      <c r="A90" s="15" t="s">
        <v>50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4.75">
      <c r="A91" s="15" t="s">
        <v>51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4.75">
      <c r="A92" s="15" t="s">
        <v>52</v>
      </c>
      <c r="B92" s="12"/>
      <c r="C92" s="13"/>
      <c r="D92" s="14"/>
      <c r="E92" s="13"/>
      <c r="F92" s="13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72.75">
      <c r="A93" s="15" t="s">
        <v>79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48.75">
      <c r="A94" s="15" t="s">
        <v>80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08.75">
      <c r="A95" s="15" t="s">
        <v>81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48.75">
      <c r="A96" s="15" t="s">
        <v>82</v>
      </c>
      <c r="B96" s="307" t="s">
        <v>783</v>
      </c>
      <c r="C96" s="13" t="s">
        <v>623</v>
      </c>
      <c r="D96" s="14">
        <v>1540</v>
      </c>
      <c r="E96" s="14"/>
      <c r="F96" s="14"/>
      <c r="G96" s="14"/>
      <c r="H96" s="12"/>
      <c r="I96" s="13"/>
      <c r="J96" s="14"/>
      <c r="K96" s="14"/>
      <c r="L96" s="14"/>
      <c r="M96" s="14"/>
      <c r="N96" s="1"/>
      <c r="O96" s="1"/>
      <c r="P96" s="1"/>
      <c r="Q96" s="1"/>
    </row>
    <row r="97" spans="1:17">
      <c r="A97" s="15" t="s">
        <v>573</v>
      </c>
      <c r="B97" s="12"/>
      <c r="C97" s="13"/>
      <c r="D97" s="14"/>
      <c r="E97" s="14"/>
      <c r="F97" s="14"/>
      <c r="G97" s="14"/>
      <c r="H97" s="13"/>
      <c r="I97" s="13"/>
      <c r="J97" s="14"/>
      <c r="K97" s="14"/>
      <c r="L97" s="14"/>
      <c r="M97" s="14"/>
      <c r="N97" s="1"/>
      <c r="O97" s="1"/>
      <c r="P97" s="1"/>
      <c r="Q97" s="1"/>
    </row>
    <row r="98" spans="1:17">
      <c r="A98" s="15" t="s">
        <v>571</v>
      </c>
      <c r="B98" s="73"/>
      <c r="C98" s="13"/>
      <c r="D98" s="14"/>
      <c r="E98" s="14"/>
      <c r="F98" s="14"/>
      <c r="G98" s="14"/>
      <c r="H98" s="13"/>
      <c r="I98" s="13"/>
      <c r="J98" s="14"/>
      <c r="K98" s="14"/>
      <c r="L98" s="14"/>
      <c r="M98" s="14"/>
      <c r="N98" s="1"/>
      <c r="O98" s="1"/>
      <c r="P98" s="1"/>
      <c r="Q98" s="1"/>
    </row>
    <row r="99" spans="1:17">
      <c r="A99" s="17" t="s">
        <v>28</v>
      </c>
      <c r="B99" s="63"/>
      <c r="C99" s="64"/>
      <c r="D99" s="80">
        <f>SUM(D84:D98)</f>
        <v>1540</v>
      </c>
      <c r="E99" s="65"/>
      <c r="F99" s="65"/>
      <c r="G99" s="80">
        <f>SUM(G84:G98)</f>
        <v>0</v>
      </c>
      <c r="H99" s="65"/>
      <c r="I99" s="65"/>
      <c r="J99" s="80">
        <f>SUM(J84:J98)</f>
        <v>0</v>
      </c>
      <c r="K99" s="65"/>
      <c r="L99" s="65"/>
      <c r="M99" s="80">
        <f>SUM(M84:M98)</f>
        <v>0</v>
      </c>
      <c r="N99" s="83" t="s">
        <v>186</v>
      </c>
      <c r="O99" s="1"/>
      <c r="P99" s="1"/>
      <c r="Q99" s="1"/>
    </row>
    <row r="100" spans="1:17" ht="24.75" customHeight="1">
      <c r="A100" s="66" t="s">
        <v>58</v>
      </c>
      <c r="B100" s="366" t="s">
        <v>84</v>
      </c>
      <c r="C100" s="367"/>
      <c r="D100" s="368"/>
      <c r="E100" s="360" t="s">
        <v>85</v>
      </c>
      <c r="F100" s="361"/>
      <c r="G100" s="362"/>
      <c r="H100" s="360" t="s">
        <v>86</v>
      </c>
      <c r="I100" s="361"/>
      <c r="J100" s="362"/>
      <c r="K100" s="360" t="s">
        <v>87</v>
      </c>
      <c r="L100" s="361"/>
      <c r="M100" s="362"/>
      <c r="N100" s="1"/>
      <c r="O100" s="1"/>
      <c r="P100" s="1"/>
      <c r="Q100" s="1"/>
    </row>
    <row r="101" spans="1:17" ht="24.75">
      <c r="A101" s="67" t="s">
        <v>59</v>
      </c>
      <c r="B101" s="363">
        <f>D99+D82+D72+D67+D59+D55+D47+D36+D31+D25</f>
        <v>2258</v>
      </c>
      <c r="C101" s="364"/>
      <c r="D101" s="365"/>
      <c r="E101" s="363">
        <f>G99+G82+G72+G67+G59+G55+G47+G36+G31+G25</f>
        <v>0</v>
      </c>
      <c r="F101" s="364"/>
      <c r="G101" s="365"/>
      <c r="H101" s="363">
        <f>J99+J82+J72+J67+J59+J55+J47+J36+J31+J25</f>
        <v>0</v>
      </c>
      <c r="I101" s="364"/>
      <c r="J101" s="365"/>
      <c r="K101" s="363">
        <f>M99+M82+M72+M67+M59+M55+M47+M36+M31+M25</f>
        <v>0</v>
      </c>
      <c r="L101" s="364"/>
      <c r="M101" s="365"/>
      <c r="N101" s="83" t="s">
        <v>186</v>
      </c>
      <c r="O101" s="1"/>
      <c r="P101" s="1"/>
      <c r="Q101" s="1"/>
    </row>
    <row r="102" spans="1:17" ht="15.75" thickBot="1">
      <c r="A102" s="41" t="s">
        <v>60</v>
      </c>
      <c r="B102" s="357"/>
      <c r="C102" s="358"/>
      <c r="D102" s="358"/>
      <c r="E102" s="358"/>
      <c r="F102" s="358"/>
      <c r="G102" s="358"/>
      <c r="H102" s="358"/>
      <c r="I102" s="358"/>
      <c r="J102" s="358"/>
      <c r="K102" s="359"/>
      <c r="L102" s="76"/>
      <c r="M102" s="85">
        <f>K101+H101+E101+B101</f>
        <v>2258</v>
      </c>
      <c r="N102" s="83" t="s">
        <v>186</v>
      </c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84" t="s">
        <v>336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</sheetData>
  <autoFilter ref="A16:O104"/>
  <mergeCells count="27">
    <mergeCell ref="B101:D101"/>
    <mergeCell ref="E101:G101"/>
    <mergeCell ref="H101:J101"/>
    <mergeCell ref="K101:M101"/>
    <mergeCell ref="B102:K102"/>
    <mergeCell ref="B100:D100"/>
    <mergeCell ref="E100:G100"/>
    <mergeCell ref="H100:J100"/>
    <mergeCell ref="K100:M100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10"/>
  <sheetViews>
    <sheetView topLeftCell="A9" workbookViewId="0">
      <selection activeCell="E25" sqref="E25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672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114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1081.5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1395.9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238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2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5" t="s">
        <v>314</v>
      </c>
      <c r="B15" s="105"/>
      <c r="C15" s="105"/>
      <c r="D15" s="105"/>
      <c r="E15" s="105"/>
      <c r="F15" s="105"/>
      <c r="G15" s="111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09"/>
      <c r="B16" s="109"/>
      <c r="C16" s="109"/>
      <c r="D16" s="109"/>
      <c r="E16" s="109"/>
      <c r="F16" s="109"/>
      <c r="G16" s="111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>
      <c r="A21" s="11" t="s">
        <v>5</v>
      </c>
      <c r="B21" s="12" t="s">
        <v>770</v>
      </c>
      <c r="C21" s="13" t="s">
        <v>637</v>
      </c>
      <c r="D21" s="14">
        <v>4328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t="12.75" customHeight="1">
      <c r="A22" s="15" t="s">
        <v>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12" t="s">
        <v>779</v>
      </c>
      <c r="C23" s="13" t="s">
        <v>755</v>
      </c>
      <c r="D23" s="14">
        <v>408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23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409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t="24.75">
      <c r="A26" s="11" t="s">
        <v>419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19"/>
      <c r="D27" s="20">
        <f>SUM(D21:D26)</f>
        <v>4736</v>
      </c>
      <c r="E27" s="20"/>
      <c r="F27" s="20"/>
      <c r="G27" s="20">
        <f>SUM(G21:G26)</f>
        <v>0</v>
      </c>
      <c r="H27" s="20"/>
      <c r="I27" s="20"/>
      <c r="J27" s="20">
        <f>SUM(J21:J26)</f>
        <v>0</v>
      </c>
      <c r="K27" s="20"/>
      <c r="L27" s="20"/>
      <c r="M27" s="20">
        <f>SUM(M21:M26)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16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25" t="s">
        <v>28</v>
      </c>
      <c r="B32" s="26"/>
      <c r="C32" s="27"/>
      <c r="D32" s="28">
        <f>SUM(D29:D31)</f>
        <v>0</v>
      </c>
      <c r="E32" s="28"/>
      <c r="F32" s="28"/>
      <c r="G32" s="28">
        <f>SUM(G29:G31)</f>
        <v>0</v>
      </c>
      <c r="H32" s="28"/>
      <c r="I32" s="28"/>
      <c r="J32" s="28">
        <f>SUM(J29:J31)</f>
        <v>0</v>
      </c>
      <c r="K32" s="28"/>
      <c r="L32" s="28"/>
      <c r="M32" s="28">
        <f>SUM(M29:M31)</f>
        <v>0</v>
      </c>
      <c r="N32" s="83" t="s">
        <v>186</v>
      </c>
      <c r="O32" s="1"/>
      <c r="P32" s="1"/>
      <c r="Q32" s="1"/>
    </row>
    <row r="33" spans="1:17">
      <c r="A33" s="29" t="s">
        <v>30</v>
      </c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  <c r="O33" s="1"/>
      <c r="P33" s="1"/>
      <c r="Q33" s="1"/>
    </row>
    <row r="34" spans="1:17">
      <c r="A34" s="11" t="s">
        <v>5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33" t="s">
        <v>28</v>
      </c>
      <c r="B37" s="34"/>
      <c r="C37" s="35"/>
      <c r="D37" s="36">
        <f>SUM(D34:D36)</f>
        <v>0</v>
      </c>
      <c r="E37" s="36"/>
      <c r="F37" s="36"/>
      <c r="G37" s="36">
        <f>SUM(G34:G36)</f>
        <v>0</v>
      </c>
      <c r="H37" s="36"/>
      <c r="I37" s="36"/>
      <c r="J37" s="36">
        <f>SUM(J34:J36)</f>
        <v>0</v>
      </c>
      <c r="K37" s="36"/>
      <c r="L37" s="36"/>
      <c r="M37" s="36">
        <f>SUM(M34:M36)</f>
        <v>0</v>
      </c>
      <c r="N37" s="83" t="s">
        <v>186</v>
      </c>
      <c r="O37" s="1"/>
      <c r="P37" s="1"/>
      <c r="Q37" s="1"/>
    </row>
    <row r="38" spans="1:17">
      <c r="A38" s="37" t="s">
        <v>31</v>
      </c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</row>
    <row r="39" spans="1:17">
      <c r="A39" s="11" t="s">
        <v>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1" t="s">
        <v>33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34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90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35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36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37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38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39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3" t="s">
        <v>28</v>
      </c>
      <c r="B48" s="44"/>
      <c r="C48" s="45"/>
      <c r="D48" s="46">
        <f>SUM(D39:D47)</f>
        <v>0</v>
      </c>
      <c r="E48" s="46"/>
      <c r="F48" s="46"/>
      <c r="G48" s="46">
        <f>SUM(G39:G47)</f>
        <v>0</v>
      </c>
      <c r="H48" s="46"/>
      <c r="I48" s="46"/>
      <c r="J48" s="46">
        <f>SUM(J39:J47)</f>
        <v>0</v>
      </c>
      <c r="K48" s="46"/>
      <c r="L48" s="46"/>
      <c r="M48" s="46">
        <f>SUM(M39:M47)</f>
        <v>0</v>
      </c>
      <c r="N48" s="83" t="s">
        <v>186</v>
      </c>
      <c r="O48" s="1"/>
      <c r="P48" s="1"/>
      <c r="Q48" s="1"/>
    </row>
    <row r="49" spans="1:17">
      <c r="A49" s="47" t="s">
        <v>40</v>
      </c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"/>
      <c r="O49" s="1"/>
      <c r="P49" s="1"/>
      <c r="Q49" s="1"/>
    </row>
    <row r="50" spans="1:17" ht="24.75">
      <c r="A50" s="51" t="s">
        <v>62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>
      <c r="A51" s="51" t="s">
        <v>63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36.75">
      <c r="A52" s="51" t="s">
        <v>64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72.75">
      <c r="A53" s="51" t="s">
        <v>65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51" t="s">
        <v>61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7" t="s">
        <v>28</v>
      </c>
      <c r="B55" s="113"/>
      <c r="C55" s="114"/>
      <c r="D55" s="79">
        <f>SUM(D50:D54)</f>
        <v>0</v>
      </c>
      <c r="E55" s="79"/>
      <c r="F55" s="79"/>
      <c r="G55" s="79">
        <f>SUM(G50:G54)</f>
        <v>0</v>
      </c>
      <c r="H55" s="79"/>
      <c r="I55" s="79"/>
      <c r="J55" s="79">
        <f>SUM(J50:J54)</f>
        <v>0</v>
      </c>
      <c r="K55" s="79"/>
      <c r="L55" s="79"/>
      <c r="M55" s="79">
        <f>SUM(M50:M54)</f>
        <v>0</v>
      </c>
      <c r="N55" s="83" t="s">
        <v>186</v>
      </c>
      <c r="O55" s="1"/>
      <c r="P55" s="1"/>
      <c r="Q55" s="1"/>
    </row>
    <row r="56" spans="1:17">
      <c r="A56" s="123" t="s">
        <v>77</v>
      </c>
      <c r="B56" s="124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"/>
      <c r="O56" s="1"/>
      <c r="P56" s="1"/>
      <c r="Q56" s="1"/>
    </row>
    <row r="57" spans="1:17" ht="84.75">
      <c r="A57" s="51" t="s">
        <v>78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"/>
      <c r="O57" s="1"/>
      <c r="P57" s="1"/>
      <c r="Q57" s="1"/>
    </row>
    <row r="58" spans="1:17" ht="24.75">
      <c r="A58" s="15" t="s">
        <v>47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123" t="s">
        <v>28</v>
      </c>
      <c r="B59" s="124"/>
      <c r="C59" s="125"/>
      <c r="D59" s="126">
        <f>SUM(D57:D58)</f>
        <v>0</v>
      </c>
      <c r="E59" s="126"/>
      <c r="F59" s="126"/>
      <c r="G59" s="126">
        <f>SUM(G57:G58)</f>
        <v>0</v>
      </c>
      <c r="H59" s="126"/>
      <c r="I59" s="126"/>
      <c r="J59" s="126">
        <f>SUM(J57:J58)</f>
        <v>0</v>
      </c>
      <c r="K59" s="126"/>
      <c r="L59" s="126"/>
      <c r="M59" s="126">
        <f>SUM(M57:M58)</f>
        <v>0</v>
      </c>
      <c r="N59" s="83" t="s">
        <v>186</v>
      </c>
      <c r="O59" s="1"/>
      <c r="P59" s="1"/>
      <c r="Q59" s="1"/>
    </row>
    <row r="60" spans="1:17">
      <c r="A60" s="115" t="s">
        <v>41</v>
      </c>
      <c r="B60" s="116"/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"/>
      <c r="O60" s="1"/>
      <c r="P60" s="1"/>
      <c r="Q60" s="1"/>
    </row>
    <row r="61" spans="1:17" ht="48.75">
      <c r="A61" s="15" t="s">
        <v>66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24.75">
      <c r="A62" s="15" t="s">
        <v>67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60.75">
      <c r="A63" s="15" t="s">
        <v>69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70</v>
      </c>
      <c r="B64" s="12"/>
      <c r="C64" s="13"/>
      <c r="D64" s="14"/>
      <c r="E64" s="14"/>
      <c r="F64" s="14"/>
      <c r="G64" s="14"/>
      <c r="H64" s="14" t="s">
        <v>620</v>
      </c>
      <c r="I64" s="14" t="s">
        <v>690</v>
      </c>
      <c r="J64" s="14"/>
      <c r="K64" s="14"/>
      <c r="L64" s="14"/>
      <c r="M64" s="14"/>
      <c r="N64" s="1"/>
      <c r="O64" s="1"/>
      <c r="P64" s="1"/>
      <c r="Q64" s="1"/>
    </row>
    <row r="65" spans="1:17" ht="36.75">
      <c r="A65" s="15" t="s">
        <v>71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5" t="s">
        <v>68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9" t="s">
        <v>28</v>
      </c>
      <c r="B67" s="120"/>
      <c r="C67" s="121"/>
      <c r="D67" s="122">
        <f>SUM(D61:D66)</f>
        <v>0</v>
      </c>
      <c r="E67" s="122"/>
      <c r="F67" s="122"/>
      <c r="G67" s="122">
        <f>SUM(G61:G66)</f>
        <v>0</v>
      </c>
      <c r="H67" s="122"/>
      <c r="I67" s="122"/>
      <c r="J67" s="122">
        <f>SUM(J61:J66)</f>
        <v>0</v>
      </c>
      <c r="K67" s="122"/>
      <c r="L67" s="122"/>
      <c r="M67" s="122">
        <f>SUM(M61:M66)</f>
        <v>0</v>
      </c>
      <c r="N67" s="83" t="s">
        <v>186</v>
      </c>
      <c r="O67" s="1"/>
      <c r="P67" s="1"/>
      <c r="Q67" s="1"/>
    </row>
    <row r="68" spans="1:17">
      <c r="A68" s="149" t="s">
        <v>42</v>
      </c>
      <c r="B68" s="150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3" t="s">
        <v>28</v>
      </c>
      <c r="B72" s="148"/>
      <c r="C72" s="154"/>
      <c r="D72" s="155">
        <f>SUM(D69:D71)</f>
        <v>0</v>
      </c>
      <c r="E72" s="155"/>
      <c r="F72" s="155"/>
      <c r="G72" s="155">
        <f>SUM(G69:G71)</f>
        <v>0</v>
      </c>
      <c r="H72" s="155"/>
      <c r="I72" s="155"/>
      <c r="J72" s="155">
        <f>SUM(J69:J71)</f>
        <v>0</v>
      </c>
      <c r="K72" s="155"/>
      <c r="L72" s="155"/>
      <c r="M72" s="155">
        <f>SUM(M69:M71)</f>
        <v>0</v>
      </c>
      <c r="N72" s="83" t="s">
        <v>186</v>
      </c>
      <c r="O72" s="1"/>
      <c r="P72" s="1"/>
      <c r="Q72" s="1"/>
    </row>
    <row r="73" spans="1:17">
      <c r="A73" s="127" t="s">
        <v>43</v>
      </c>
      <c r="B73" s="128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"/>
      <c r="O73" s="1"/>
      <c r="P73" s="1"/>
      <c r="Q73" s="1"/>
    </row>
    <row r="74" spans="1:17" ht="24.75">
      <c r="A74" s="15" t="s">
        <v>44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45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>
      <c r="A76" s="15" t="s">
        <v>72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48.75">
      <c r="A77" s="15" t="s">
        <v>73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72.75">
      <c r="A78" s="15" t="s">
        <v>74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60.75">
      <c r="A79" s="15" t="s">
        <v>75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46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96.75">
      <c r="A81" s="15" t="s">
        <v>76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27" t="s">
        <v>28</v>
      </c>
      <c r="B82" s="131"/>
      <c r="C82" s="132"/>
      <c r="D82" s="133">
        <f>SUM(D74:D81)</f>
        <v>0</v>
      </c>
      <c r="E82" s="133"/>
      <c r="F82" s="133"/>
      <c r="G82" s="133">
        <f>SUM(G74:G81)</f>
        <v>0</v>
      </c>
      <c r="H82" s="133"/>
      <c r="I82" s="133"/>
      <c r="J82" s="133">
        <f>SUM(J74:J81)</f>
        <v>0</v>
      </c>
      <c r="K82" s="133"/>
      <c r="L82" s="133"/>
      <c r="M82" s="133">
        <f>SUM(M74:M81)</f>
        <v>0</v>
      </c>
      <c r="N82" s="83" t="s">
        <v>186</v>
      </c>
      <c r="O82" s="1"/>
      <c r="P82" s="1"/>
      <c r="Q82" s="1"/>
    </row>
    <row r="83" spans="1:17" ht="24.75">
      <c r="A83" s="62" t="s">
        <v>48</v>
      </c>
      <c r="B83" s="6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"/>
      <c r="O83" s="1"/>
      <c r="P83" s="1"/>
      <c r="Q83" s="1"/>
    </row>
    <row r="84" spans="1:17" ht="24.75">
      <c r="A84" s="15" t="s">
        <v>49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50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19.5" customHeight="1">
      <c r="A86" s="15" t="s">
        <v>51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.75">
      <c r="A87" s="15" t="s">
        <v>52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72.75">
      <c r="A88" s="15" t="s">
        <v>79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48.75">
      <c r="A89" s="15" t="s">
        <v>80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108.75">
      <c r="A90" s="15" t="s">
        <v>81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53.25" customHeight="1">
      <c r="A91" s="15" t="s">
        <v>82</v>
      </c>
      <c r="B91" s="186"/>
      <c r="C91" s="187"/>
      <c r="D91" s="185"/>
      <c r="E91" s="186"/>
      <c r="F91" s="187"/>
      <c r="G91" s="185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>
      <c r="A92" s="15" t="s">
        <v>573</v>
      </c>
      <c r="B92" s="186"/>
      <c r="C92" s="187"/>
      <c r="D92" s="185"/>
      <c r="E92" s="187"/>
      <c r="F92" s="187"/>
      <c r="G92" s="185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>
      <c r="A93" s="17" t="s">
        <v>28</v>
      </c>
      <c r="B93" s="63"/>
      <c r="C93" s="64"/>
      <c r="D93" s="80">
        <f>SUM(D84:D92)</f>
        <v>0</v>
      </c>
      <c r="E93" s="65"/>
      <c r="F93" s="65"/>
      <c r="G93" s="80">
        <f>SUM(G84:G92)</f>
        <v>0</v>
      </c>
      <c r="H93" s="65"/>
      <c r="I93" s="65"/>
      <c r="J93" s="80">
        <f>SUM(J84:J92)</f>
        <v>0</v>
      </c>
      <c r="K93" s="65"/>
      <c r="L93" s="65"/>
      <c r="M93" s="80">
        <f>SUM(M84:M92)</f>
        <v>0</v>
      </c>
      <c r="N93" s="83" t="s">
        <v>186</v>
      </c>
      <c r="O93" s="1"/>
      <c r="P93" s="1"/>
      <c r="Q93" s="1"/>
    </row>
    <row r="94" spans="1:17" ht="47.25" customHeight="1">
      <c r="A94" s="66" t="s">
        <v>58</v>
      </c>
      <c r="B94" s="366" t="s">
        <v>84</v>
      </c>
      <c r="C94" s="367"/>
      <c r="D94" s="368"/>
      <c r="E94" s="360" t="s">
        <v>85</v>
      </c>
      <c r="F94" s="361"/>
      <c r="G94" s="362"/>
      <c r="H94" s="360" t="s">
        <v>86</v>
      </c>
      <c r="I94" s="361"/>
      <c r="J94" s="362"/>
      <c r="K94" s="360" t="s">
        <v>87</v>
      </c>
      <c r="L94" s="361"/>
      <c r="M94" s="362"/>
      <c r="N94" s="1"/>
      <c r="O94" s="1"/>
      <c r="P94" s="1"/>
      <c r="Q94" s="1"/>
    </row>
    <row r="95" spans="1:17" ht="33" customHeight="1">
      <c r="A95" s="67" t="s">
        <v>59</v>
      </c>
      <c r="B95" s="363">
        <f>D93+D82+D72+D67+D59+D55+D48+D37+D32+D27</f>
        <v>4736</v>
      </c>
      <c r="C95" s="364"/>
      <c r="D95" s="365"/>
      <c r="E95" s="363">
        <f>G93+G82+G72+G67+G59+G55+G48+G37+G32+G27</f>
        <v>0</v>
      </c>
      <c r="F95" s="364"/>
      <c r="G95" s="365"/>
      <c r="H95" s="363">
        <f>J93+J82+J72+J67+J59+J55+J48+J37+J32+J27</f>
        <v>0</v>
      </c>
      <c r="I95" s="364"/>
      <c r="J95" s="365"/>
      <c r="K95" s="363">
        <f>M93+M82+M72+M67+M59+M55+M48+M37+M32+M27</f>
        <v>0</v>
      </c>
      <c r="L95" s="364"/>
      <c r="M95" s="365"/>
      <c r="N95" s="83" t="s">
        <v>186</v>
      </c>
      <c r="O95" s="1"/>
      <c r="P95" s="1"/>
      <c r="Q95" s="1"/>
    </row>
    <row r="96" spans="1:17" ht="22.5" customHeight="1" thickBot="1">
      <c r="A96" s="41" t="s">
        <v>60</v>
      </c>
      <c r="B96" s="357"/>
      <c r="C96" s="358"/>
      <c r="D96" s="358"/>
      <c r="E96" s="358"/>
      <c r="F96" s="358"/>
      <c r="G96" s="358"/>
      <c r="H96" s="358"/>
      <c r="I96" s="358"/>
      <c r="J96" s="358"/>
      <c r="K96" s="359"/>
      <c r="L96" s="76"/>
      <c r="M96" s="85">
        <f>K95+H95+E95+B95</f>
        <v>4736</v>
      </c>
      <c r="N96" s="83" t="s">
        <v>186</v>
      </c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83" t="s">
        <v>336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</sheetData>
  <autoFilter ref="A17:O99"/>
  <mergeCells count="27">
    <mergeCell ref="B95:D95"/>
    <mergeCell ref="E95:G95"/>
    <mergeCell ref="H95:J95"/>
    <mergeCell ref="K95:M95"/>
    <mergeCell ref="B96:K96"/>
    <mergeCell ref="B94:D94"/>
    <mergeCell ref="E94:G94"/>
    <mergeCell ref="H94:J94"/>
    <mergeCell ref="K94:M94"/>
    <mergeCell ref="A18:A19"/>
    <mergeCell ref="B18:D18"/>
    <mergeCell ref="E18:G18"/>
    <mergeCell ref="H18:J18"/>
    <mergeCell ref="K18:M18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08"/>
  <sheetViews>
    <sheetView topLeftCell="A28" workbookViewId="0">
      <selection activeCell="D40" sqref="D40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115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256</v>
      </c>
      <c r="B5" s="356"/>
      <c r="C5" s="356"/>
      <c r="D5" s="356"/>
      <c r="E5" s="356"/>
      <c r="F5" s="356"/>
      <c r="G5" s="90">
        <v>1230.4000000000001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1490.5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9" t="s">
        <v>255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1960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315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09"/>
      <c r="B16" s="109"/>
      <c r="C16" s="109"/>
      <c r="D16" s="109"/>
      <c r="E16" s="109"/>
      <c r="F16" s="109"/>
      <c r="G16" s="92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>
      <c r="A21" s="11" t="s">
        <v>5</v>
      </c>
      <c r="B21" s="12"/>
      <c r="C21" s="13" t="s">
        <v>756</v>
      </c>
      <c r="D21" s="14">
        <v>251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772</v>
      </c>
      <c r="B23" s="12"/>
      <c r="C23" s="13" t="s">
        <v>729</v>
      </c>
      <c r="D23" s="14">
        <v>7464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773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t="36.75">
      <c r="A25" s="11" t="s">
        <v>774</v>
      </c>
      <c r="B25" s="12"/>
      <c r="C25" s="13" t="s">
        <v>623</v>
      </c>
      <c r="D25" s="14">
        <v>7979</v>
      </c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7" t="s">
        <v>28</v>
      </c>
      <c r="B26" s="18"/>
      <c r="C26" s="19"/>
      <c r="D26" s="20">
        <f>SUM(D21:D25)</f>
        <v>15694</v>
      </c>
      <c r="E26" s="20"/>
      <c r="F26" s="20"/>
      <c r="G26" s="20">
        <f>SUM(G21:G25)</f>
        <v>0</v>
      </c>
      <c r="H26" s="20"/>
      <c r="I26" s="20"/>
      <c r="J26" s="20">
        <f>SUM(J21:J25)</f>
        <v>0</v>
      </c>
      <c r="K26" s="20"/>
      <c r="L26" s="20"/>
      <c r="M26" s="20">
        <f>SUM(M21:M25)</f>
        <v>0</v>
      </c>
      <c r="N26" s="83" t="s">
        <v>186</v>
      </c>
      <c r="O26" s="1"/>
      <c r="P26" s="1"/>
      <c r="Q26" s="1"/>
    </row>
    <row r="27" spans="1:17">
      <c r="A27" s="21" t="s">
        <v>29</v>
      </c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  <c r="O27" s="1"/>
      <c r="P27" s="1"/>
      <c r="Q27" s="1"/>
    </row>
    <row r="28" spans="1:17">
      <c r="A28" s="11" t="s">
        <v>5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16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23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SUM(D28:D30)</f>
        <v>0</v>
      </c>
      <c r="E31" s="28"/>
      <c r="F31" s="28"/>
      <c r="G31" s="28">
        <f>SUM(G28:G30)</f>
        <v>0</v>
      </c>
      <c r="H31" s="28"/>
      <c r="I31" s="28"/>
      <c r="J31" s="28">
        <f>SUM(J28:J30)</f>
        <v>0</v>
      </c>
      <c r="K31" s="28"/>
      <c r="L31" s="28"/>
      <c r="M31" s="28">
        <f>SUM(M28:M30)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0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 t="s">
        <v>186</v>
      </c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 t="s">
        <v>176</v>
      </c>
      <c r="C38" s="13" t="s">
        <v>878</v>
      </c>
      <c r="D38" s="14">
        <v>2169</v>
      </c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 t="s">
        <v>176</v>
      </c>
      <c r="C39" s="13" t="s">
        <v>727</v>
      </c>
      <c r="D39" s="14">
        <v>2499</v>
      </c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SUM(D38:D46)</f>
        <v>4668</v>
      </c>
      <c r="E47" s="46"/>
      <c r="F47" s="46"/>
      <c r="G47" s="46">
        <f>SUM(G38:G46)</f>
        <v>0</v>
      </c>
      <c r="H47" s="46"/>
      <c r="I47" s="46"/>
      <c r="J47" s="46">
        <f>SUM(J38:J46)</f>
        <v>0</v>
      </c>
      <c r="K47" s="46"/>
      <c r="L47" s="46"/>
      <c r="M47" s="46">
        <f>SUM(M38:M46)</f>
        <v>0</v>
      </c>
      <c r="N47" s="83" t="s">
        <v>186</v>
      </c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 ht="24.75">
      <c r="A49" s="51" t="s">
        <v>62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24.75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36.75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72.75">
      <c r="A52" s="51" t="s">
        <v>65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7" t="s">
        <v>28</v>
      </c>
      <c r="B54" s="113"/>
      <c r="C54" s="114"/>
      <c r="D54" s="79">
        <f>SUM(D49:D53)</f>
        <v>0</v>
      </c>
      <c r="E54" s="79"/>
      <c r="F54" s="79"/>
      <c r="G54" s="79">
        <f>SUM(G49:G53)</f>
        <v>0</v>
      </c>
      <c r="H54" s="79"/>
      <c r="I54" s="79"/>
      <c r="J54" s="79">
        <f>SUM(J49:J53)</f>
        <v>0</v>
      </c>
      <c r="K54" s="79"/>
      <c r="L54" s="79"/>
      <c r="M54" s="79">
        <f>SUM(M49:M53)</f>
        <v>0</v>
      </c>
      <c r="N54" s="83" t="s">
        <v>186</v>
      </c>
      <c r="O54" s="1"/>
      <c r="P54" s="1"/>
      <c r="Q54" s="1"/>
    </row>
    <row r="55" spans="1:17">
      <c r="A55" s="123" t="s">
        <v>77</v>
      </c>
      <c r="B55" s="124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"/>
      <c r="O55" s="1"/>
      <c r="P55" s="1"/>
      <c r="Q55" s="1"/>
    </row>
    <row r="56" spans="1:17" ht="84.75">
      <c r="A56" s="51" t="s">
        <v>78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1:17" ht="24.75">
      <c r="A57" s="15" t="s">
        <v>47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123" t="s">
        <v>28</v>
      </c>
      <c r="B58" s="124"/>
      <c r="C58" s="125"/>
      <c r="D58" s="126">
        <f>SUM(D56:D57)</f>
        <v>0</v>
      </c>
      <c r="E58" s="126"/>
      <c r="F58" s="126"/>
      <c r="G58" s="126">
        <f>SUM(G56:G57)</f>
        <v>0</v>
      </c>
      <c r="H58" s="126"/>
      <c r="I58" s="126"/>
      <c r="J58" s="126">
        <f>SUM(J56:J57)</f>
        <v>0</v>
      </c>
      <c r="K58" s="126"/>
      <c r="L58" s="126"/>
      <c r="M58" s="126">
        <f>SUM(M56:M57)</f>
        <v>0</v>
      </c>
      <c r="N58" s="83" t="s">
        <v>186</v>
      </c>
      <c r="O58" s="1"/>
      <c r="P58" s="1"/>
      <c r="Q58" s="1"/>
    </row>
    <row r="59" spans="1:17">
      <c r="A59" s="115" t="s">
        <v>41</v>
      </c>
      <c r="B59" s="116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"/>
      <c r="O59" s="1"/>
      <c r="P59" s="1"/>
      <c r="Q59" s="1"/>
    </row>
    <row r="60" spans="1:17" ht="48.75">
      <c r="A60" s="15" t="s">
        <v>66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67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60.75">
      <c r="A62" s="15" t="s">
        <v>69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70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36.75">
      <c r="A64" s="15" t="s">
        <v>71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68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9" t="s">
        <v>28</v>
      </c>
      <c r="B66" s="120"/>
      <c r="C66" s="121"/>
      <c r="D66" s="122">
        <f>SUM(D60:D65)</f>
        <v>0</v>
      </c>
      <c r="E66" s="122"/>
      <c r="F66" s="122"/>
      <c r="G66" s="122">
        <f>SUM(G60:G65)</f>
        <v>0</v>
      </c>
      <c r="H66" s="122"/>
      <c r="I66" s="122"/>
      <c r="J66" s="122">
        <f>SUM(J60:J65)</f>
        <v>0</v>
      </c>
      <c r="K66" s="122"/>
      <c r="L66" s="122"/>
      <c r="M66" s="122">
        <f>SUM(M60:M65)</f>
        <v>0</v>
      </c>
      <c r="N66" s="83" t="s">
        <v>186</v>
      </c>
      <c r="O66" s="1"/>
      <c r="P66" s="1"/>
      <c r="Q66" s="1"/>
    </row>
    <row r="67" spans="1:17">
      <c r="A67" s="149" t="s">
        <v>42</v>
      </c>
      <c r="B67" s="150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3" t="s">
        <v>28</v>
      </c>
      <c r="B71" s="148"/>
      <c r="C71" s="154"/>
      <c r="D71" s="155">
        <f>SUM(D68:D70)</f>
        <v>0</v>
      </c>
      <c r="E71" s="155"/>
      <c r="F71" s="155"/>
      <c r="G71" s="155">
        <f>SUM(G68:G70)</f>
        <v>0</v>
      </c>
      <c r="H71" s="155"/>
      <c r="I71" s="155"/>
      <c r="J71" s="155">
        <f>SUM(J68:J70)</f>
        <v>0</v>
      </c>
      <c r="K71" s="155"/>
      <c r="L71" s="155"/>
      <c r="M71" s="155">
        <f>SUM(M68:M70)</f>
        <v>0</v>
      </c>
      <c r="N71" s="83" t="s">
        <v>186</v>
      </c>
      <c r="O71" s="1"/>
      <c r="P71" s="1"/>
      <c r="Q71" s="1"/>
    </row>
    <row r="72" spans="1:17">
      <c r="A72" s="127" t="s">
        <v>43</v>
      </c>
      <c r="B72" s="128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"/>
      <c r="O72" s="1"/>
      <c r="P72" s="1"/>
      <c r="Q72" s="1"/>
    </row>
    <row r="73" spans="1:17" ht="24.75">
      <c r="A73" s="15" t="s">
        <v>44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>
      <c r="A74" s="15" t="s">
        <v>45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6.75">
      <c r="A75" s="15" t="s">
        <v>72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48.75">
      <c r="A76" s="15" t="s">
        <v>73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72.75">
      <c r="A77" s="15" t="s">
        <v>74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60.75">
      <c r="A78" s="15" t="s">
        <v>75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5" t="s">
        <v>46</v>
      </c>
      <c r="B79" s="12" t="s">
        <v>728</v>
      </c>
      <c r="C79" s="13" t="s">
        <v>727</v>
      </c>
      <c r="D79" s="334">
        <v>8948</v>
      </c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96.75">
      <c r="A80" s="15" t="s">
        <v>76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27" t="s">
        <v>28</v>
      </c>
      <c r="B81" s="131"/>
      <c r="C81" s="132"/>
      <c r="D81" s="133">
        <f>SUM(D73:D80)</f>
        <v>8948</v>
      </c>
      <c r="E81" s="133"/>
      <c r="F81" s="133"/>
      <c r="G81" s="133">
        <f>SUM(G73:G80)</f>
        <v>0</v>
      </c>
      <c r="H81" s="133"/>
      <c r="I81" s="133"/>
      <c r="J81" s="133">
        <f>SUM(J73:J80)</f>
        <v>0</v>
      </c>
      <c r="K81" s="133"/>
      <c r="L81" s="133"/>
      <c r="M81" s="133">
        <f>SUM(M73:M80)</f>
        <v>0</v>
      </c>
      <c r="N81" s="83" t="s">
        <v>186</v>
      </c>
      <c r="O81" s="1"/>
      <c r="P81" s="1"/>
      <c r="Q81" s="1"/>
    </row>
    <row r="82" spans="1:17" ht="24.75">
      <c r="A82" s="62" t="s">
        <v>48</v>
      </c>
      <c r="B82" s="63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"/>
      <c r="O82" s="1"/>
      <c r="P82" s="1"/>
      <c r="Q82" s="1"/>
    </row>
    <row r="83" spans="1:17" ht="24.75">
      <c r="A83" s="15" t="s">
        <v>49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52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72.75">
      <c r="A87" s="15" t="s">
        <v>79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48.75">
      <c r="A88" s="15" t="s">
        <v>80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08.75">
      <c r="A89" s="15" t="s">
        <v>81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48.75">
      <c r="A90" s="15" t="s">
        <v>82</v>
      </c>
      <c r="B90" s="12" t="s">
        <v>728</v>
      </c>
      <c r="C90" s="13" t="s">
        <v>623</v>
      </c>
      <c r="D90" s="14">
        <v>3433</v>
      </c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>
      <c r="A91" s="17" t="s">
        <v>28</v>
      </c>
      <c r="B91" s="63"/>
      <c r="C91" s="64"/>
      <c r="D91" s="80">
        <f>SUM(D83:D90)</f>
        <v>3433</v>
      </c>
      <c r="E91" s="65"/>
      <c r="F91" s="65"/>
      <c r="G91" s="80">
        <f>SUM(G83:G90)</f>
        <v>0</v>
      </c>
      <c r="H91" s="65"/>
      <c r="I91" s="65"/>
      <c r="J91" s="80">
        <f>SUM(J83:J90)</f>
        <v>0</v>
      </c>
      <c r="K91" s="65"/>
      <c r="L91" s="65"/>
      <c r="M91" s="80">
        <f>SUM(M83:M90)</f>
        <v>0</v>
      </c>
      <c r="N91" s="83" t="s">
        <v>186</v>
      </c>
      <c r="O91" s="1"/>
      <c r="P91" s="1"/>
      <c r="Q91" s="1"/>
    </row>
    <row r="92" spans="1:17" ht="48" customHeight="1">
      <c r="A92" s="66" t="s">
        <v>58</v>
      </c>
      <c r="B92" s="366" t="s">
        <v>84</v>
      </c>
      <c r="C92" s="367"/>
      <c r="D92" s="368"/>
      <c r="E92" s="360" t="s">
        <v>85</v>
      </c>
      <c r="F92" s="361"/>
      <c r="G92" s="362"/>
      <c r="H92" s="360" t="s">
        <v>86</v>
      </c>
      <c r="I92" s="361"/>
      <c r="J92" s="362"/>
      <c r="K92" s="360" t="s">
        <v>87</v>
      </c>
      <c r="L92" s="361"/>
      <c r="M92" s="362"/>
      <c r="N92" s="1"/>
      <c r="O92" s="1"/>
      <c r="P92" s="1"/>
      <c r="Q92" s="1"/>
    </row>
    <row r="93" spans="1:17" ht="24.75">
      <c r="A93" s="67" t="s">
        <v>59</v>
      </c>
      <c r="B93" s="363">
        <f>D91+D81+D71+D66+D58+D54+D47+D36+D31+D26</f>
        <v>32743</v>
      </c>
      <c r="C93" s="364"/>
      <c r="D93" s="365"/>
      <c r="E93" s="363">
        <f>G91+G81+G71+G66+G58+G54+G47+G36+G31+G26</f>
        <v>0</v>
      </c>
      <c r="F93" s="364"/>
      <c r="G93" s="365"/>
      <c r="H93" s="363">
        <f>J91+J81+J71+J66+J58+J54+J47+J36+J31+J26</f>
        <v>0</v>
      </c>
      <c r="I93" s="364"/>
      <c r="J93" s="365"/>
      <c r="K93" s="363">
        <f>M91+M81+M71+M66+M58+M54+M47+M36+M31+M26</f>
        <v>0</v>
      </c>
      <c r="L93" s="364"/>
      <c r="M93" s="365"/>
      <c r="N93" s="83" t="s">
        <v>186</v>
      </c>
      <c r="O93" s="1"/>
      <c r="P93" s="1"/>
      <c r="Q93" s="1"/>
    </row>
    <row r="94" spans="1:17" ht="15.75" thickBot="1">
      <c r="A94" s="41" t="s">
        <v>60</v>
      </c>
      <c r="B94" s="357"/>
      <c r="C94" s="358"/>
      <c r="D94" s="358"/>
      <c r="E94" s="358"/>
      <c r="F94" s="358"/>
      <c r="G94" s="358"/>
      <c r="H94" s="358"/>
      <c r="I94" s="358"/>
      <c r="J94" s="358"/>
      <c r="K94" s="359"/>
      <c r="L94" s="76"/>
      <c r="M94" s="85">
        <f>K93+H93+E93+B93</f>
        <v>32743</v>
      </c>
      <c r="N94" s="83" t="s">
        <v>186</v>
      </c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38" t="s">
        <v>336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</sheetData>
  <autoFilter ref="A17:O96"/>
  <mergeCells count="28">
    <mergeCell ref="B93:D93"/>
    <mergeCell ref="E93:G93"/>
    <mergeCell ref="H93:J93"/>
    <mergeCell ref="K93:M93"/>
    <mergeCell ref="B94:K94"/>
    <mergeCell ref="B92:D92"/>
    <mergeCell ref="E92:G92"/>
    <mergeCell ref="H92:J92"/>
    <mergeCell ref="K92:M92"/>
    <mergeCell ref="A18:A19"/>
    <mergeCell ref="B18:D18"/>
    <mergeCell ref="E18:G18"/>
    <mergeCell ref="H18:J18"/>
    <mergeCell ref="K18:M18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14"/>
  <sheetViews>
    <sheetView topLeftCell="A92" workbookViewId="0">
      <selection activeCell="D95" sqref="D95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116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258</v>
      </c>
      <c r="B5" s="356"/>
      <c r="C5" s="356"/>
      <c r="D5" s="356"/>
      <c r="E5" s="356"/>
      <c r="F5" s="356"/>
      <c r="G5" s="90">
        <v>1550.4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2472.9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1964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8"/>
      <c r="H10" s="198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2"/>
      <c r="H11" s="92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92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s="284" customFormat="1">
      <c r="A20" s="67" t="s">
        <v>5</v>
      </c>
      <c r="B20" s="186" t="s">
        <v>787</v>
      </c>
      <c r="C20" s="187" t="s">
        <v>786</v>
      </c>
      <c r="D20" s="185">
        <v>10660</v>
      </c>
      <c r="E20" s="185"/>
      <c r="F20" s="185"/>
      <c r="G20" s="185"/>
      <c r="H20" s="185"/>
      <c r="I20" s="185"/>
      <c r="J20" s="185"/>
      <c r="K20" s="185"/>
      <c r="L20" s="185"/>
      <c r="M20" s="185"/>
      <c r="N20" s="283"/>
      <c r="O20" s="283"/>
      <c r="P20" s="283"/>
      <c r="Q20" s="283"/>
    </row>
    <row r="21" spans="1:17" s="284" customFormat="1" ht="20.25" customHeight="1">
      <c r="A21" s="15" t="s">
        <v>746</v>
      </c>
      <c r="B21" s="12" t="s">
        <v>176</v>
      </c>
      <c r="C21" s="187" t="s">
        <v>737</v>
      </c>
      <c r="D21" s="334">
        <v>2176</v>
      </c>
      <c r="E21" s="185"/>
      <c r="F21" s="185"/>
      <c r="G21" s="185"/>
      <c r="H21" s="185"/>
      <c r="I21" s="185"/>
      <c r="J21" s="185"/>
      <c r="K21" s="185"/>
      <c r="L21" s="185"/>
      <c r="M21" s="185"/>
      <c r="N21" s="283"/>
      <c r="O21" s="283"/>
      <c r="P21" s="283"/>
      <c r="Q21" s="283"/>
    </row>
    <row r="22" spans="1:17" ht="20.25" customHeight="1">
      <c r="A22" s="15" t="s">
        <v>675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t="18.75" customHeight="1">
      <c r="A23" s="11" t="s">
        <v>16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23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409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t="36.75">
      <c r="A26" s="66" t="s">
        <v>438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19"/>
      <c r="D27" s="20">
        <f>SUM(D20:D26)</f>
        <v>12836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16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25" t="s">
        <v>28</v>
      </c>
      <c r="B32" s="26"/>
      <c r="C32" s="27"/>
      <c r="D32" s="28">
        <f>SUM(D29:D31)</f>
        <v>0</v>
      </c>
      <c r="E32" s="28"/>
      <c r="F32" s="28"/>
      <c r="G32" s="28">
        <f>SUM(G29:G31)</f>
        <v>0</v>
      </c>
      <c r="H32" s="28"/>
      <c r="I32" s="28"/>
      <c r="J32" s="28">
        <f>SUM(J29:J31)</f>
        <v>0</v>
      </c>
      <c r="K32" s="28"/>
      <c r="L32" s="28"/>
      <c r="M32" s="28">
        <f>SUM(M29:M31)</f>
        <v>0</v>
      </c>
      <c r="N32" s="83" t="s">
        <v>186</v>
      </c>
      <c r="O32" s="1"/>
      <c r="P32" s="1"/>
      <c r="Q32" s="1"/>
    </row>
    <row r="33" spans="1:17">
      <c r="A33" s="29" t="s">
        <v>30</v>
      </c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  <c r="O33" s="1"/>
      <c r="P33" s="1"/>
      <c r="Q33" s="1"/>
    </row>
    <row r="34" spans="1:17">
      <c r="A34" s="11" t="s">
        <v>5</v>
      </c>
      <c r="B34" s="12" t="s">
        <v>785</v>
      </c>
      <c r="C34" s="13" t="s">
        <v>634</v>
      </c>
      <c r="D34" s="14">
        <v>2987</v>
      </c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t="22.5" customHeight="1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33" t="s">
        <v>28</v>
      </c>
      <c r="B37" s="34"/>
      <c r="C37" s="35"/>
      <c r="D37" s="36">
        <f>SUM(D34:D36)</f>
        <v>2987</v>
      </c>
      <c r="E37" s="36"/>
      <c r="F37" s="36"/>
      <c r="G37" s="36">
        <f>SUM(G34:G36)</f>
        <v>0</v>
      </c>
      <c r="H37" s="36"/>
      <c r="I37" s="36"/>
      <c r="J37" s="36">
        <f>SUM(J34:J36)</f>
        <v>0</v>
      </c>
      <c r="K37" s="36"/>
      <c r="L37" s="36"/>
      <c r="M37" s="36">
        <f>SUM(M34:M36)</f>
        <v>0</v>
      </c>
      <c r="N37" s="83" t="s">
        <v>186</v>
      </c>
      <c r="O37" s="1"/>
      <c r="P37" s="1"/>
      <c r="Q37" s="1"/>
    </row>
    <row r="38" spans="1:17">
      <c r="A38" s="37" t="s">
        <v>31</v>
      </c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</row>
    <row r="39" spans="1:17">
      <c r="A39" s="11" t="s">
        <v>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1" t="s">
        <v>33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34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90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35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36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37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38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39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3" t="s">
        <v>28</v>
      </c>
      <c r="B48" s="44"/>
      <c r="C48" s="45"/>
      <c r="D48" s="46">
        <f>SUM(D39:D47)</f>
        <v>0</v>
      </c>
      <c r="E48" s="46"/>
      <c r="F48" s="46"/>
      <c r="G48" s="46">
        <f>SUM(G39:G47)</f>
        <v>0</v>
      </c>
      <c r="H48" s="46"/>
      <c r="I48" s="46"/>
      <c r="J48" s="46">
        <f>SUM(J39:J47)</f>
        <v>0</v>
      </c>
      <c r="K48" s="46"/>
      <c r="L48" s="46"/>
      <c r="M48" s="46">
        <f>SUM(M39:M47)</f>
        <v>0</v>
      </c>
      <c r="N48" s="83" t="s">
        <v>186</v>
      </c>
      <c r="O48" s="1"/>
      <c r="P48" s="1"/>
      <c r="Q48" s="1"/>
    </row>
    <row r="49" spans="1:17">
      <c r="A49" s="47" t="s">
        <v>40</v>
      </c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"/>
      <c r="O49" s="1"/>
      <c r="P49" s="1"/>
      <c r="Q49" s="1"/>
    </row>
    <row r="50" spans="1:17" ht="24.75">
      <c r="A50" s="51" t="s">
        <v>62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>
      <c r="A51" s="51" t="s">
        <v>63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36.75">
      <c r="A52" s="51" t="s">
        <v>64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72.75">
      <c r="A53" s="51" t="s">
        <v>65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51" t="s">
        <v>61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7" t="s">
        <v>28</v>
      </c>
      <c r="B55" s="113"/>
      <c r="C55" s="114"/>
      <c r="D55" s="79">
        <f>SUM(D50:D54)</f>
        <v>0</v>
      </c>
      <c r="E55" s="79"/>
      <c r="F55" s="79"/>
      <c r="G55" s="79">
        <f>SUM(G50:G54)</f>
        <v>0</v>
      </c>
      <c r="H55" s="79"/>
      <c r="I55" s="79"/>
      <c r="J55" s="79">
        <f>SUM(J50:J54)</f>
        <v>0</v>
      </c>
      <c r="K55" s="79"/>
      <c r="L55" s="79"/>
      <c r="M55" s="79">
        <f>SUM(M50:M54)</f>
        <v>0</v>
      </c>
      <c r="N55" s="83" t="s">
        <v>186</v>
      </c>
      <c r="O55" s="1"/>
      <c r="P55" s="1"/>
      <c r="Q55" s="1"/>
    </row>
    <row r="56" spans="1:17">
      <c r="A56" s="123" t="s">
        <v>77</v>
      </c>
      <c r="B56" s="124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"/>
      <c r="O56" s="1"/>
      <c r="P56" s="1"/>
      <c r="Q56" s="1"/>
    </row>
    <row r="57" spans="1:17" ht="84.75">
      <c r="A57" s="51" t="s">
        <v>78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"/>
      <c r="O57" s="1"/>
      <c r="P57" s="1"/>
      <c r="Q57" s="1"/>
    </row>
    <row r="58" spans="1:17" ht="24.75">
      <c r="A58" s="15" t="s">
        <v>47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123" t="s">
        <v>28</v>
      </c>
      <c r="B59" s="124"/>
      <c r="C59" s="125"/>
      <c r="D59" s="126">
        <f>SUM(D57:D58)</f>
        <v>0</v>
      </c>
      <c r="E59" s="126"/>
      <c r="F59" s="126"/>
      <c r="G59" s="126">
        <f>SUM(G57:G58)</f>
        <v>0</v>
      </c>
      <c r="H59" s="126"/>
      <c r="I59" s="126"/>
      <c r="J59" s="126">
        <f>SUM(J57:J58)</f>
        <v>0</v>
      </c>
      <c r="K59" s="126"/>
      <c r="L59" s="126"/>
      <c r="M59" s="126">
        <f>SUM(M57:M58)</f>
        <v>0</v>
      </c>
      <c r="N59" s="83" t="s">
        <v>186</v>
      </c>
      <c r="O59" s="1"/>
      <c r="P59" s="1"/>
      <c r="Q59" s="1"/>
    </row>
    <row r="60" spans="1:17">
      <c r="A60" s="115" t="s">
        <v>41</v>
      </c>
      <c r="B60" s="116"/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"/>
      <c r="O60" s="1"/>
      <c r="P60" s="1"/>
      <c r="Q60" s="1"/>
    </row>
    <row r="61" spans="1:17" ht="48.75">
      <c r="A61" s="15" t="s">
        <v>66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24.75">
      <c r="A62" s="15" t="s">
        <v>67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60.75">
      <c r="A63" s="15" t="s">
        <v>69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70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36.75">
      <c r="A65" s="15" t="s">
        <v>71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5" t="s">
        <v>68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9" t="s">
        <v>28</v>
      </c>
      <c r="B67" s="120"/>
      <c r="C67" s="121"/>
      <c r="D67" s="122">
        <f>SUM(D61:D66)</f>
        <v>0</v>
      </c>
      <c r="E67" s="122"/>
      <c r="F67" s="122"/>
      <c r="G67" s="122">
        <f>SUM(G61:G66)</f>
        <v>0</v>
      </c>
      <c r="H67" s="122"/>
      <c r="I67" s="122"/>
      <c r="J67" s="122">
        <f>SUM(J61:J66)</f>
        <v>0</v>
      </c>
      <c r="K67" s="122"/>
      <c r="L67" s="122"/>
      <c r="M67" s="122">
        <f>SUM(M61:M66)</f>
        <v>0</v>
      </c>
      <c r="N67" s="83" t="s">
        <v>186</v>
      </c>
      <c r="O67" s="1"/>
      <c r="P67" s="1"/>
      <c r="Q67" s="1"/>
    </row>
    <row r="68" spans="1:17">
      <c r="A68" s="149" t="s">
        <v>42</v>
      </c>
      <c r="B68" s="150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3" t="s">
        <v>28</v>
      </c>
      <c r="B72" s="148"/>
      <c r="C72" s="154"/>
      <c r="D72" s="155">
        <f>SUM(D69:D71)</f>
        <v>0</v>
      </c>
      <c r="E72" s="155"/>
      <c r="F72" s="155"/>
      <c r="G72" s="155">
        <f>SUM(G69:G71)</f>
        <v>0</v>
      </c>
      <c r="H72" s="155"/>
      <c r="I72" s="155"/>
      <c r="J72" s="155">
        <f>SUM(J69:J71)</f>
        <v>0</v>
      </c>
      <c r="K72" s="155"/>
      <c r="L72" s="155"/>
      <c r="M72" s="155">
        <f>SUM(M69:M71)</f>
        <v>0</v>
      </c>
      <c r="N72" s="83" t="s">
        <v>186</v>
      </c>
      <c r="O72" s="1"/>
      <c r="P72" s="1"/>
      <c r="Q72" s="1"/>
    </row>
    <row r="73" spans="1:17">
      <c r="A73" s="127" t="s">
        <v>43</v>
      </c>
      <c r="B73" s="128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"/>
      <c r="O73" s="1"/>
      <c r="P73" s="1"/>
      <c r="Q73" s="1"/>
    </row>
    <row r="74" spans="1:17" ht="30.75" customHeight="1">
      <c r="A74" s="15" t="s">
        <v>44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19.5" customHeight="1">
      <c r="A75" s="15" t="s">
        <v>45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>
      <c r="A76" s="15" t="s">
        <v>72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48.75">
      <c r="A77" s="15" t="s">
        <v>73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72.75">
      <c r="A78" s="15" t="s">
        <v>74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60.75">
      <c r="A79" s="15" t="s">
        <v>75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46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96.75">
      <c r="A81" s="15" t="s">
        <v>76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27" t="s">
        <v>28</v>
      </c>
      <c r="B82" s="131"/>
      <c r="C82" s="132"/>
      <c r="D82" s="133">
        <f>SUM(D74:D81)</f>
        <v>0</v>
      </c>
      <c r="E82" s="133"/>
      <c r="F82" s="133"/>
      <c r="G82" s="133">
        <f>SUM(G74:G81)</f>
        <v>0</v>
      </c>
      <c r="H82" s="133"/>
      <c r="I82" s="133"/>
      <c r="J82" s="133">
        <f>SUM(J74:J81)</f>
        <v>0</v>
      </c>
      <c r="K82" s="133"/>
      <c r="L82" s="133"/>
      <c r="M82" s="133">
        <f>SUM(M74:M81)</f>
        <v>0</v>
      </c>
      <c r="N82" s="83" t="s">
        <v>186</v>
      </c>
      <c r="O82" s="1"/>
      <c r="P82" s="1"/>
      <c r="Q82" s="1"/>
    </row>
    <row r="83" spans="1:17" ht="24.75">
      <c r="A83" s="62" t="s">
        <v>48</v>
      </c>
      <c r="B83" s="6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"/>
      <c r="O83" s="1"/>
      <c r="P83" s="1"/>
      <c r="Q83" s="1"/>
    </row>
    <row r="84" spans="1:17" ht="32.25" customHeight="1">
      <c r="A84" s="15" t="s">
        <v>502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494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496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35.25" customHeight="1">
      <c r="A87" s="15" t="s">
        <v>49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50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4.75">
      <c r="A89" s="15" t="s">
        <v>51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4.75">
      <c r="A90" s="15" t="s">
        <v>52</v>
      </c>
      <c r="B90" s="12"/>
      <c r="C90" s="13"/>
      <c r="D90" s="14"/>
      <c r="E90" s="14"/>
      <c r="F90" s="14"/>
      <c r="G90" s="14"/>
      <c r="H90" s="13"/>
      <c r="I90" s="13"/>
      <c r="J90" s="14"/>
      <c r="K90" s="14"/>
      <c r="L90" s="14"/>
      <c r="M90" s="14"/>
      <c r="N90" s="1"/>
      <c r="O90" s="1"/>
      <c r="P90" s="1"/>
      <c r="Q90" s="1"/>
    </row>
    <row r="91" spans="1:17" ht="72.75">
      <c r="A91" s="15" t="s">
        <v>79</v>
      </c>
      <c r="B91" s="12"/>
      <c r="C91" s="13"/>
      <c r="D91" s="14"/>
      <c r="E91" s="14"/>
      <c r="F91" s="14"/>
      <c r="G91" s="14"/>
      <c r="H91" s="12"/>
      <c r="I91" s="13"/>
      <c r="J91" s="14"/>
      <c r="K91" s="14"/>
      <c r="L91" s="14"/>
      <c r="M91" s="14"/>
      <c r="N91" s="1"/>
      <c r="O91" s="1"/>
      <c r="P91" s="1"/>
      <c r="Q91" s="1"/>
    </row>
    <row r="92" spans="1:17" ht="48.75">
      <c r="A92" s="15" t="s">
        <v>80</v>
      </c>
      <c r="B92" s="12"/>
      <c r="C92" s="13"/>
      <c r="D92" s="14"/>
      <c r="E92" s="14"/>
      <c r="F92" s="14"/>
      <c r="G92" s="14"/>
      <c r="H92" s="12"/>
      <c r="I92" s="13"/>
      <c r="J92" s="14"/>
      <c r="K92" s="14"/>
      <c r="L92" s="14"/>
      <c r="M92" s="14"/>
      <c r="N92" s="1"/>
      <c r="O92" s="1"/>
      <c r="P92" s="1"/>
      <c r="Q92" s="1"/>
    </row>
    <row r="93" spans="1:17" ht="112.5" customHeight="1">
      <c r="A93" s="15" t="s">
        <v>81</v>
      </c>
      <c r="B93" s="12"/>
      <c r="C93" s="13"/>
      <c r="D93" s="14"/>
      <c r="E93" s="14"/>
      <c r="F93" s="14"/>
      <c r="G93" s="14"/>
      <c r="H93" s="12"/>
      <c r="I93" s="13"/>
      <c r="J93" s="14"/>
      <c r="K93" s="14"/>
      <c r="L93" s="14"/>
      <c r="M93" s="14"/>
      <c r="N93" s="1"/>
      <c r="O93" s="1"/>
      <c r="P93" s="1"/>
      <c r="Q93" s="1"/>
    </row>
    <row r="94" spans="1:17" ht="54.75" customHeight="1">
      <c r="A94" s="15" t="s">
        <v>82</v>
      </c>
      <c r="B94" s="14" t="s">
        <v>901</v>
      </c>
      <c r="C94" s="14" t="s">
        <v>900</v>
      </c>
      <c r="D94" s="14">
        <v>32239</v>
      </c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30.75" customHeight="1">
      <c r="A95" s="15" t="s">
        <v>571</v>
      </c>
      <c r="B95" s="6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23.25" customHeight="1">
      <c r="A96" s="15" t="s">
        <v>583</v>
      </c>
      <c r="B96" s="14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>
      <c r="A97" s="17" t="s">
        <v>28</v>
      </c>
      <c r="B97" s="63"/>
      <c r="C97" s="64"/>
      <c r="D97" s="80">
        <f>SUM(D84:D96)</f>
        <v>32239</v>
      </c>
      <c r="E97" s="65"/>
      <c r="F97" s="65"/>
      <c r="G97" s="80">
        <f>SUM(G84:G96)</f>
        <v>0</v>
      </c>
      <c r="H97" s="65"/>
      <c r="I97" s="65"/>
      <c r="J97" s="80">
        <f>SUM(J84:J96)</f>
        <v>0</v>
      </c>
      <c r="K97" s="65"/>
      <c r="L97" s="65"/>
      <c r="M97" s="80">
        <f>SUM(M84:M96)</f>
        <v>0</v>
      </c>
      <c r="N97" s="83" t="s">
        <v>186</v>
      </c>
      <c r="O97" s="1"/>
      <c r="P97" s="1"/>
      <c r="Q97" s="1"/>
    </row>
    <row r="98" spans="1:17" ht="45.75" customHeight="1">
      <c r="A98" s="66" t="s">
        <v>58</v>
      </c>
      <c r="B98" s="366" t="s">
        <v>84</v>
      </c>
      <c r="C98" s="367"/>
      <c r="D98" s="368"/>
      <c r="E98" s="360" t="s">
        <v>85</v>
      </c>
      <c r="F98" s="361"/>
      <c r="G98" s="362"/>
      <c r="H98" s="360" t="s">
        <v>86</v>
      </c>
      <c r="I98" s="361"/>
      <c r="J98" s="362"/>
      <c r="K98" s="360" t="s">
        <v>87</v>
      </c>
      <c r="L98" s="361"/>
      <c r="M98" s="362"/>
      <c r="N98" s="1"/>
      <c r="O98" s="1"/>
      <c r="P98" s="1"/>
      <c r="Q98" s="1"/>
    </row>
    <row r="99" spans="1:17" ht="24.75">
      <c r="A99" s="67" t="s">
        <v>59</v>
      </c>
      <c r="B99" s="363">
        <f>D97+D82+D72+D67+D59+D55+D48+D37+D32+D27</f>
        <v>48062</v>
      </c>
      <c r="C99" s="364"/>
      <c r="D99" s="365"/>
      <c r="E99" s="363">
        <f>G97+G82+G72+G67+G59+G55+G48+G37+G32+G27</f>
        <v>0</v>
      </c>
      <c r="F99" s="364"/>
      <c r="G99" s="365"/>
      <c r="H99" s="363">
        <f>J97+J82+J72+J67+J59+J55+J48+J37+J32+J27</f>
        <v>0</v>
      </c>
      <c r="I99" s="364"/>
      <c r="J99" s="365"/>
      <c r="K99" s="363">
        <f>M97+M82+M72+M67+M59+M55+M48+M37+M32+M27</f>
        <v>0</v>
      </c>
      <c r="L99" s="364"/>
      <c r="M99" s="365"/>
      <c r="N99" s="83" t="s">
        <v>186</v>
      </c>
      <c r="O99" s="1"/>
      <c r="P99" s="1"/>
      <c r="Q99" s="1"/>
    </row>
    <row r="100" spans="1:17" ht="15.75" thickBot="1">
      <c r="A100" s="41" t="s">
        <v>60</v>
      </c>
      <c r="B100" s="357"/>
      <c r="C100" s="358"/>
      <c r="D100" s="358"/>
      <c r="E100" s="358"/>
      <c r="F100" s="358"/>
      <c r="G100" s="358"/>
      <c r="H100" s="358"/>
      <c r="I100" s="358"/>
      <c r="J100" s="358"/>
      <c r="K100" s="359"/>
      <c r="L100" s="76"/>
      <c r="M100" s="85">
        <f>K99+H99+E99+B99</f>
        <v>48062</v>
      </c>
      <c r="N100" s="83" t="s">
        <v>186</v>
      </c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38" t="s">
        <v>336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</sheetData>
  <autoFilter ref="A16:O102"/>
  <mergeCells count="27">
    <mergeCell ref="B99:D99"/>
    <mergeCell ref="E99:G99"/>
    <mergeCell ref="H99:J99"/>
    <mergeCell ref="K99:M99"/>
    <mergeCell ref="B100:K100"/>
    <mergeCell ref="B98:D98"/>
    <mergeCell ref="E98:G98"/>
    <mergeCell ref="H98:J98"/>
    <mergeCell ref="K98:M98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6"/>
  <sheetViews>
    <sheetView topLeftCell="A92" workbookViewId="0">
      <selection activeCell="M152" sqref="M152"/>
    </sheetView>
  </sheetViews>
  <sheetFormatPr defaultRowHeight="15"/>
  <cols>
    <col min="1" max="1" width="17.28515625" style="318" customWidth="1"/>
    <col min="2" max="2" width="14.140625" style="318" customWidth="1"/>
    <col min="3" max="3" width="6.42578125" style="318" customWidth="1"/>
    <col min="4" max="4" width="10" style="318" customWidth="1"/>
    <col min="5" max="5" width="14.5703125" style="318" customWidth="1"/>
    <col min="6" max="6" width="6.85546875" style="318" customWidth="1"/>
    <col min="7" max="7" width="10.28515625" style="318" customWidth="1"/>
    <col min="8" max="8" width="14.140625" style="318" customWidth="1"/>
    <col min="9" max="9" width="7" style="318" customWidth="1"/>
    <col min="10" max="10" width="10.28515625" style="318" customWidth="1"/>
    <col min="11" max="11" width="13.85546875" style="318" customWidth="1"/>
    <col min="12" max="12" width="7.140625" style="318" customWidth="1"/>
    <col min="13" max="13" width="10.42578125" style="318" customWidth="1"/>
    <col min="14" max="14" width="9.140625" style="318" hidden="1" customWidth="1"/>
    <col min="15" max="16384" width="9.140625" style="318"/>
  </cols>
  <sheetData>
    <row r="1" spans="1:17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17"/>
      <c r="O1" s="317"/>
      <c r="P1" s="317"/>
      <c r="Q1" s="317"/>
    </row>
    <row r="2" spans="1:17">
      <c r="A2" s="376" t="s">
        <v>696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17"/>
      <c r="O2" s="317"/>
      <c r="P2" s="317"/>
      <c r="Q2" s="317"/>
    </row>
    <row r="3" spans="1:17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4" spans="1:17" ht="15.75">
      <c r="A4" s="377" t="s">
        <v>697</v>
      </c>
      <c r="B4" s="377"/>
      <c r="C4" s="377"/>
      <c r="D4" s="377"/>
      <c r="E4" s="37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</row>
    <row r="5" spans="1:17">
      <c r="A5" s="377" t="s">
        <v>698</v>
      </c>
      <c r="B5" s="377"/>
      <c r="C5" s="377"/>
      <c r="D5" s="377"/>
      <c r="E5" s="377"/>
      <c r="F5" s="377"/>
      <c r="G5" s="94">
        <v>1763.5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1:17">
      <c r="A6" s="377" t="s">
        <v>185</v>
      </c>
      <c r="B6" s="377"/>
      <c r="C6" s="377"/>
      <c r="D6" s="377"/>
      <c r="E6" s="377"/>
      <c r="F6" s="377"/>
      <c r="G6" s="94">
        <v>5439.3</v>
      </c>
      <c r="H6" s="317"/>
      <c r="I6" s="317"/>
      <c r="J6" s="317"/>
      <c r="K6" s="317"/>
      <c r="L6" s="317"/>
      <c r="M6" s="317"/>
      <c r="N6" s="317"/>
      <c r="O6" s="317"/>
      <c r="P6" s="317"/>
      <c r="Q6" s="317"/>
    </row>
    <row r="7" spans="1:17">
      <c r="A7" s="377" t="s">
        <v>195</v>
      </c>
      <c r="B7" s="377"/>
      <c r="C7" s="377"/>
      <c r="D7" s="377"/>
      <c r="E7" s="377"/>
      <c r="F7" s="377"/>
      <c r="G7" s="94" t="s">
        <v>194</v>
      </c>
      <c r="H7" s="317"/>
      <c r="I7" s="317"/>
      <c r="J7" s="317"/>
      <c r="K7" s="317"/>
      <c r="L7" s="317"/>
      <c r="M7" s="317"/>
      <c r="N7" s="317"/>
      <c r="O7" s="317"/>
      <c r="P7" s="317"/>
      <c r="Q7" s="317"/>
    </row>
    <row r="8" spans="1:17">
      <c r="A8" s="377" t="s">
        <v>192</v>
      </c>
      <c r="B8" s="377"/>
      <c r="C8" s="377"/>
      <c r="D8" s="377"/>
      <c r="E8" s="377"/>
      <c r="F8" s="377"/>
      <c r="G8" s="94">
        <v>1979</v>
      </c>
      <c r="H8" s="317"/>
      <c r="I8" s="317"/>
      <c r="J8" s="317"/>
      <c r="K8" s="317"/>
      <c r="L8" s="317"/>
      <c r="M8" s="317"/>
      <c r="N8" s="317"/>
      <c r="O8" s="317"/>
      <c r="P8" s="317"/>
      <c r="Q8" s="317"/>
    </row>
    <row r="9" spans="1:17">
      <c r="A9" s="377" t="s">
        <v>646</v>
      </c>
      <c r="B9" s="377"/>
      <c r="C9" s="377"/>
      <c r="D9" s="377"/>
      <c r="E9" s="377"/>
      <c r="F9" s="377"/>
      <c r="G9" s="94"/>
      <c r="H9" s="317"/>
      <c r="I9" s="317"/>
      <c r="J9" s="317"/>
      <c r="K9" s="317"/>
      <c r="L9" s="317"/>
      <c r="M9" s="317"/>
      <c r="N9" s="317"/>
      <c r="O9" s="317"/>
      <c r="P9" s="317"/>
      <c r="Q9" s="317"/>
    </row>
    <row r="10" spans="1:17">
      <c r="A10" s="377" t="s">
        <v>643</v>
      </c>
      <c r="B10" s="377"/>
      <c r="C10" s="377"/>
      <c r="D10" s="377"/>
      <c r="E10" s="377"/>
      <c r="F10" s="377"/>
      <c r="G10" s="94"/>
      <c r="H10" s="317"/>
      <c r="I10" s="317"/>
      <c r="J10" s="317"/>
      <c r="K10" s="317"/>
      <c r="L10" s="317"/>
      <c r="M10" s="317"/>
      <c r="N10" s="317"/>
      <c r="O10" s="317"/>
      <c r="P10" s="317"/>
      <c r="Q10" s="317"/>
    </row>
    <row r="11" spans="1:17">
      <c r="A11" s="377" t="s">
        <v>645</v>
      </c>
      <c r="B11" s="377"/>
      <c r="C11" s="377"/>
      <c r="D11" s="377"/>
      <c r="E11" s="377"/>
      <c r="F11" s="377"/>
      <c r="G11" s="94"/>
      <c r="H11" s="317"/>
      <c r="I11" s="317"/>
      <c r="J11" s="317"/>
      <c r="K11" s="317"/>
      <c r="L11" s="317"/>
      <c r="M11" s="317"/>
      <c r="N11" s="317"/>
      <c r="O11" s="317"/>
      <c r="P11" s="317"/>
      <c r="Q11" s="317"/>
    </row>
    <row r="12" spans="1:17" ht="15" customHeight="1">
      <c r="A12" s="377" t="s">
        <v>648</v>
      </c>
      <c r="B12" s="377"/>
      <c r="C12" s="377"/>
      <c r="D12" s="377"/>
      <c r="E12" s="377"/>
      <c r="F12" s="377"/>
      <c r="G12" s="94"/>
      <c r="H12" s="320"/>
      <c r="I12" s="320"/>
      <c r="J12" s="320"/>
      <c r="K12" s="320"/>
      <c r="L12" s="320"/>
      <c r="M12" s="320"/>
      <c r="N12" s="320"/>
      <c r="O12" s="320"/>
      <c r="P12" s="320"/>
      <c r="Q12" s="320"/>
    </row>
    <row r="13" spans="1:17">
      <c r="A13" s="377" t="s">
        <v>53</v>
      </c>
      <c r="B13" s="377"/>
      <c r="C13" s="377"/>
      <c r="D13" s="377"/>
      <c r="E13" s="377"/>
      <c r="F13" s="377"/>
      <c r="G13" s="321"/>
      <c r="H13" s="317"/>
      <c r="I13" s="317"/>
      <c r="J13" s="317"/>
      <c r="K13" s="317"/>
      <c r="L13" s="317"/>
      <c r="M13" s="317"/>
      <c r="N13" s="317"/>
      <c r="O13" s="317"/>
      <c r="P13" s="317"/>
      <c r="Q13" s="317"/>
    </row>
    <row r="14" spans="1:17">
      <c r="A14" s="377" t="s">
        <v>187</v>
      </c>
      <c r="B14" s="377"/>
      <c r="C14" s="377"/>
      <c r="D14" s="377"/>
      <c r="E14" s="377"/>
      <c r="F14" s="377"/>
      <c r="G14" s="321"/>
      <c r="H14" s="320"/>
      <c r="I14" s="320"/>
      <c r="J14" s="320"/>
      <c r="K14" s="320"/>
      <c r="L14" s="320"/>
      <c r="M14" s="320"/>
      <c r="N14" s="320"/>
      <c r="O14" s="320"/>
      <c r="P14" s="320"/>
      <c r="Q14" s="320"/>
    </row>
    <row r="15" spans="1:17">
      <c r="A15" s="322"/>
      <c r="B15" s="322"/>
      <c r="C15" s="322"/>
      <c r="D15" s="322"/>
      <c r="E15" s="322"/>
      <c r="F15" s="322"/>
      <c r="G15" s="321"/>
      <c r="H15" s="320"/>
      <c r="I15" s="320"/>
      <c r="J15" s="320"/>
      <c r="K15" s="320"/>
      <c r="L15" s="320"/>
      <c r="M15" s="320"/>
      <c r="N15" s="320"/>
      <c r="O15" s="320"/>
      <c r="P15" s="320"/>
      <c r="Q15" s="320"/>
    </row>
    <row r="16" spans="1:17">
      <c r="A16" s="323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4"/>
      <c r="O16" s="324"/>
      <c r="P16" s="324"/>
      <c r="Q16" s="324"/>
    </row>
    <row r="17" spans="1:17">
      <c r="A17" s="350" t="s">
        <v>1</v>
      </c>
      <c r="B17" s="352" t="s">
        <v>54</v>
      </c>
      <c r="C17" s="373"/>
      <c r="D17" s="374"/>
      <c r="E17" s="355" t="s">
        <v>55</v>
      </c>
      <c r="F17" s="373"/>
      <c r="G17" s="374"/>
      <c r="H17" s="355" t="s">
        <v>56</v>
      </c>
      <c r="I17" s="373"/>
      <c r="J17" s="374"/>
      <c r="K17" s="355" t="s">
        <v>57</v>
      </c>
      <c r="L17" s="373"/>
      <c r="M17" s="374"/>
      <c r="N17" s="319"/>
      <c r="O17" s="319"/>
      <c r="P17" s="319"/>
      <c r="Q17" s="319"/>
    </row>
    <row r="18" spans="1:17" ht="24.75">
      <c r="A18" s="372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319"/>
      <c r="O18" s="319"/>
      <c r="P18" s="319"/>
      <c r="Q18" s="319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25"/>
      <c r="O19" s="319"/>
      <c r="P19" s="319"/>
      <c r="Q19" s="319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19"/>
      <c r="O20" s="319"/>
      <c r="P20" s="319"/>
      <c r="Q20" s="319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9"/>
      <c r="O21" s="319"/>
      <c r="P21" s="319"/>
      <c r="Q21" s="319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19"/>
      <c r="O22" s="319"/>
      <c r="P22" s="319"/>
      <c r="Q22" s="319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19"/>
      <c r="O23" s="319"/>
      <c r="P23" s="319"/>
      <c r="Q23" s="319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19"/>
      <c r="O24" s="319"/>
      <c r="P24" s="319"/>
      <c r="Q24" s="319"/>
    </row>
    <row r="25" spans="1:17">
      <c r="A25" s="16" t="s">
        <v>10</v>
      </c>
      <c r="B25" s="12"/>
      <c r="C25" s="13"/>
      <c r="D25" s="14"/>
      <c r="E25" s="14" t="s">
        <v>178</v>
      </c>
      <c r="F25" s="14">
        <v>8</v>
      </c>
      <c r="G25" s="14">
        <v>7920</v>
      </c>
      <c r="H25" s="14"/>
      <c r="I25" s="14"/>
      <c r="J25" s="14"/>
      <c r="K25" s="14"/>
      <c r="L25" s="14"/>
      <c r="M25" s="14"/>
      <c r="N25" s="319"/>
      <c r="O25" s="319"/>
      <c r="P25" s="319"/>
      <c r="Q25" s="319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319"/>
      <c r="O26" s="319"/>
      <c r="P26" s="319"/>
      <c r="Q26" s="319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319"/>
      <c r="O27" s="319"/>
      <c r="P27" s="319"/>
      <c r="Q27" s="319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19"/>
      <c r="O28" s="319"/>
      <c r="P28" s="319"/>
      <c r="Q28" s="319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19"/>
      <c r="O29" s="319"/>
      <c r="P29" s="319"/>
      <c r="Q29" s="319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19"/>
      <c r="O30" s="319"/>
      <c r="P30" s="319"/>
      <c r="Q30" s="319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19"/>
      <c r="O31" s="319"/>
      <c r="P31" s="319"/>
      <c r="Q31" s="319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19"/>
      <c r="O32" s="319"/>
      <c r="P32" s="319"/>
      <c r="Q32" s="319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19"/>
      <c r="O33" s="319"/>
      <c r="P33" s="319"/>
      <c r="Q33" s="319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19"/>
      <c r="O34" s="319"/>
      <c r="P34" s="319"/>
      <c r="Q34" s="319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19"/>
      <c r="O35" s="319"/>
      <c r="P35" s="319"/>
      <c r="Q35" s="319"/>
    </row>
    <row r="36" spans="1:17">
      <c r="A36" s="15" t="s">
        <v>21</v>
      </c>
      <c r="B36" s="12"/>
      <c r="C36" s="13"/>
      <c r="D36" s="14"/>
      <c r="E36" s="14" t="s">
        <v>178</v>
      </c>
      <c r="F36" s="14">
        <v>5</v>
      </c>
      <c r="G36" s="14">
        <v>1665</v>
      </c>
      <c r="H36" s="14"/>
      <c r="I36" s="14"/>
      <c r="J36" s="14"/>
      <c r="K36" s="14"/>
      <c r="L36" s="14"/>
      <c r="M36" s="14"/>
      <c r="N36" s="319"/>
      <c r="O36" s="319"/>
      <c r="P36" s="319"/>
      <c r="Q36" s="319"/>
    </row>
    <row r="37" spans="1:17">
      <c r="A37" s="15" t="s">
        <v>22</v>
      </c>
      <c r="B37" s="12"/>
      <c r="C37" s="13"/>
      <c r="D37" s="14"/>
      <c r="E37" s="14" t="s">
        <v>178</v>
      </c>
      <c r="F37" s="14">
        <v>5</v>
      </c>
      <c r="G37" s="14">
        <v>1290</v>
      </c>
      <c r="H37" s="14"/>
      <c r="I37" s="14"/>
      <c r="J37" s="14"/>
      <c r="K37" s="14"/>
      <c r="L37" s="14"/>
      <c r="M37" s="14"/>
      <c r="N37" s="319"/>
      <c r="O37" s="319"/>
      <c r="P37" s="319"/>
      <c r="Q37" s="319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19"/>
      <c r="O38" s="319"/>
      <c r="P38" s="319"/>
      <c r="Q38" s="319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19"/>
      <c r="O39" s="319"/>
      <c r="P39" s="319"/>
      <c r="Q39" s="319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319"/>
      <c r="O40" s="319"/>
      <c r="P40" s="319"/>
      <c r="Q40" s="319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319"/>
      <c r="O41" s="319"/>
      <c r="P41" s="319"/>
      <c r="Q41" s="319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19"/>
      <c r="O42" s="319"/>
      <c r="P42" s="319"/>
      <c r="Q42" s="319"/>
    </row>
    <row r="43" spans="1:17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10875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325" t="s">
        <v>186</v>
      </c>
      <c r="O43" s="319"/>
      <c r="P43" s="319"/>
      <c r="Q43" s="319"/>
    </row>
    <row r="44" spans="1:17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19"/>
      <c r="O44" s="319"/>
      <c r="P44" s="319"/>
      <c r="Q44" s="319"/>
    </row>
    <row r="45" spans="1:17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319"/>
      <c r="O45" s="319"/>
      <c r="P45" s="319"/>
      <c r="Q45" s="319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19"/>
      <c r="O46" s="319"/>
      <c r="P46" s="319"/>
      <c r="Q46" s="319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19"/>
      <c r="O47" s="319"/>
      <c r="P47" s="319"/>
      <c r="Q47" s="319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19"/>
      <c r="O48" s="319"/>
      <c r="P48" s="319"/>
      <c r="Q48" s="319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19"/>
      <c r="O49" s="319"/>
      <c r="P49" s="319"/>
      <c r="Q49" s="319"/>
    </row>
    <row r="50" spans="1:17">
      <c r="A50" s="16" t="s">
        <v>10</v>
      </c>
      <c r="B50" s="12"/>
      <c r="C50" s="13"/>
      <c r="D50" s="14"/>
      <c r="E50" s="14" t="s">
        <v>178</v>
      </c>
      <c r="F50" s="14">
        <v>6</v>
      </c>
      <c r="G50" s="14">
        <v>4710</v>
      </c>
      <c r="H50" s="14"/>
      <c r="I50" s="14"/>
      <c r="J50" s="14"/>
      <c r="K50" s="14"/>
      <c r="L50" s="14"/>
      <c r="M50" s="14"/>
      <c r="N50" s="319"/>
      <c r="O50" s="319"/>
      <c r="P50" s="319"/>
      <c r="Q50" s="319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19"/>
      <c r="O51" s="319"/>
      <c r="P51" s="319"/>
      <c r="Q51" s="319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19"/>
      <c r="O52" s="319"/>
      <c r="P52" s="319"/>
      <c r="Q52" s="319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19"/>
      <c r="O53" s="319"/>
      <c r="P53" s="319"/>
      <c r="Q53" s="319"/>
    </row>
    <row r="54" spans="1:17">
      <c r="A54" s="15" t="s">
        <v>14</v>
      </c>
      <c r="B54" s="12"/>
      <c r="C54" s="13"/>
      <c r="D54" s="14"/>
      <c r="E54" s="14" t="s">
        <v>178</v>
      </c>
      <c r="F54" s="14">
        <v>6</v>
      </c>
      <c r="G54" s="14">
        <v>2682</v>
      </c>
      <c r="H54" s="14"/>
      <c r="I54" s="14"/>
      <c r="J54" s="14"/>
      <c r="K54" s="14"/>
      <c r="L54" s="14"/>
      <c r="M54" s="14"/>
      <c r="N54" s="319"/>
      <c r="O54" s="319"/>
      <c r="P54" s="319"/>
      <c r="Q54" s="319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319"/>
      <c r="O55" s="319"/>
      <c r="P55" s="319"/>
      <c r="Q55" s="319"/>
    </row>
    <row r="56" spans="1:17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319"/>
      <c r="O56" s="319"/>
      <c r="P56" s="319"/>
      <c r="Q56" s="319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19"/>
      <c r="O57" s="319"/>
      <c r="P57" s="319"/>
      <c r="Q57" s="319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19"/>
      <c r="O58" s="319"/>
      <c r="P58" s="319"/>
      <c r="Q58" s="319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319"/>
      <c r="O59" s="319"/>
      <c r="P59" s="319"/>
      <c r="Q59" s="319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319"/>
      <c r="O60" s="319"/>
      <c r="P60" s="319"/>
      <c r="Q60" s="319"/>
    </row>
    <row r="61" spans="1:17">
      <c r="A61" s="15" t="s">
        <v>21</v>
      </c>
      <c r="B61" s="12"/>
      <c r="C61" s="13"/>
      <c r="D61" s="14"/>
      <c r="E61" s="14" t="s">
        <v>178</v>
      </c>
      <c r="F61" s="14">
        <v>4</v>
      </c>
      <c r="G61" s="14">
        <v>1332</v>
      </c>
      <c r="H61" s="14"/>
      <c r="I61" s="14"/>
      <c r="J61" s="14"/>
      <c r="K61" s="14"/>
      <c r="L61" s="14"/>
      <c r="M61" s="14"/>
      <c r="N61" s="319"/>
      <c r="O61" s="319"/>
      <c r="P61" s="319"/>
      <c r="Q61" s="319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19"/>
      <c r="O62" s="319"/>
      <c r="P62" s="319"/>
      <c r="Q62" s="319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19"/>
      <c r="O63" s="319"/>
      <c r="P63" s="319"/>
      <c r="Q63" s="319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319"/>
      <c r="O64" s="319"/>
      <c r="P64" s="319"/>
      <c r="Q64" s="319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19"/>
      <c r="O65" s="319"/>
      <c r="P65" s="319"/>
      <c r="Q65" s="319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19"/>
      <c r="O66" s="319"/>
      <c r="P66" s="319"/>
      <c r="Q66" s="319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319"/>
      <c r="O67" s="319"/>
      <c r="P67" s="319"/>
      <c r="Q67" s="319"/>
    </row>
    <row r="68" spans="1:17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8724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325" t="s">
        <v>186</v>
      </c>
      <c r="O68" s="319"/>
      <c r="P68" s="319"/>
      <c r="Q68" s="319"/>
    </row>
    <row r="69" spans="1:17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9"/>
      <c r="O69" s="319"/>
      <c r="P69" s="319"/>
      <c r="Q69" s="319"/>
    </row>
    <row r="70" spans="1:17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19"/>
      <c r="O70" s="319"/>
      <c r="P70" s="319"/>
      <c r="Q70" s="319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19"/>
      <c r="O71" s="319"/>
      <c r="P71" s="319"/>
      <c r="Q71" s="319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19"/>
      <c r="O72" s="319"/>
      <c r="P72" s="319"/>
      <c r="Q72" s="319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319"/>
      <c r="O73" s="319"/>
      <c r="P73" s="319"/>
      <c r="Q73" s="319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19"/>
      <c r="O74" s="319"/>
      <c r="P74" s="319"/>
      <c r="Q74" s="319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319"/>
      <c r="O75" s="319"/>
      <c r="P75" s="319"/>
      <c r="Q75" s="319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319"/>
      <c r="O76" s="319"/>
      <c r="P76" s="319"/>
      <c r="Q76" s="319"/>
    </row>
    <row r="77" spans="1:17">
      <c r="A77" s="15" t="s">
        <v>13</v>
      </c>
      <c r="B77" s="12"/>
      <c r="C77" s="13"/>
      <c r="D77" s="14"/>
      <c r="E77" s="14" t="s">
        <v>178</v>
      </c>
      <c r="F77" s="14">
        <v>4</v>
      </c>
      <c r="G77" s="14">
        <v>1968</v>
      </c>
      <c r="H77" s="14"/>
      <c r="I77" s="14"/>
      <c r="J77" s="14"/>
      <c r="K77" s="14"/>
      <c r="L77" s="14"/>
      <c r="M77" s="14"/>
      <c r="N77" s="319"/>
      <c r="O77" s="319"/>
      <c r="P77" s="319"/>
      <c r="Q77" s="319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319"/>
      <c r="O78" s="319"/>
      <c r="P78" s="319"/>
      <c r="Q78" s="319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19"/>
      <c r="O79" s="319"/>
      <c r="P79" s="319"/>
      <c r="Q79" s="319"/>
    </row>
    <row r="80" spans="1:17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19"/>
      <c r="O80" s="319"/>
      <c r="P80" s="319"/>
      <c r="Q80" s="319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319"/>
      <c r="O81" s="319"/>
      <c r="P81" s="319"/>
      <c r="Q81" s="319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19"/>
      <c r="O82" s="319"/>
      <c r="P82" s="319"/>
      <c r="Q82" s="319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319"/>
      <c r="O83" s="319"/>
      <c r="P83" s="319"/>
      <c r="Q83" s="319"/>
    </row>
    <row r="84" spans="1:17">
      <c r="A84" s="15" t="s">
        <v>20</v>
      </c>
      <c r="B84" s="12"/>
      <c r="C84" s="13"/>
      <c r="D84" s="14"/>
      <c r="E84" s="14" t="s">
        <v>178</v>
      </c>
      <c r="F84" s="14">
        <v>3</v>
      </c>
      <c r="G84" s="14">
        <v>1485</v>
      </c>
      <c r="H84" s="14"/>
      <c r="I84" s="14"/>
      <c r="J84" s="14"/>
      <c r="K84" s="14"/>
      <c r="L84" s="14"/>
      <c r="M84" s="14"/>
      <c r="N84" s="319"/>
      <c r="O84" s="319"/>
      <c r="P84" s="319"/>
      <c r="Q84" s="319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319"/>
      <c r="O85" s="319"/>
      <c r="P85" s="319"/>
      <c r="Q85" s="319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319"/>
      <c r="O86" s="319"/>
      <c r="P86" s="319"/>
      <c r="Q86" s="319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319"/>
      <c r="O87" s="319"/>
      <c r="P87" s="319"/>
      <c r="Q87" s="319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319"/>
      <c r="O88" s="319"/>
      <c r="P88" s="319"/>
      <c r="Q88" s="319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319"/>
      <c r="O89" s="319"/>
      <c r="P89" s="319"/>
      <c r="Q89" s="319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319"/>
      <c r="O90" s="319"/>
      <c r="P90" s="319"/>
      <c r="Q90" s="319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319"/>
      <c r="O91" s="319"/>
      <c r="P91" s="319"/>
      <c r="Q91" s="319"/>
    </row>
    <row r="92" spans="1:17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3453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325" t="s">
        <v>186</v>
      </c>
      <c r="O92" s="319"/>
      <c r="P92" s="319"/>
      <c r="Q92" s="319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19"/>
      <c r="O93" s="319"/>
      <c r="P93" s="319"/>
      <c r="Q93" s="319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319"/>
      <c r="O94" s="319"/>
      <c r="P94" s="319"/>
      <c r="Q94" s="319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319"/>
      <c r="O95" s="319"/>
      <c r="P95" s="319"/>
      <c r="Q95" s="319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319"/>
      <c r="O96" s="319"/>
      <c r="P96" s="319"/>
      <c r="Q96" s="319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319"/>
      <c r="O97" s="319"/>
      <c r="P97" s="319"/>
      <c r="Q97" s="319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319"/>
      <c r="O98" s="319"/>
      <c r="P98" s="319"/>
      <c r="Q98" s="319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319"/>
      <c r="O99" s="319"/>
      <c r="P99" s="319"/>
      <c r="Q99" s="319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319"/>
      <c r="O100" s="319"/>
      <c r="P100" s="319"/>
      <c r="Q100" s="319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319"/>
      <c r="O101" s="319"/>
      <c r="P101" s="319"/>
      <c r="Q101" s="319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319"/>
      <c r="O102" s="319"/>
      <c r="P102" s="319"/>
      <c r="Q102" s="319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319"/>
      <c r="O103" s="319"/>
      <c r="P103" s="319"/>
      <c r="Q103" s="319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319"/>
      <c r="O104" s="319"/>
      <c r="P104" s="319"/>
      <c r="Q104" s="319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325" t="s">
        <v>186</v>
      </c>
      <c r="O105" s="319"/>
      <c r="P105" s="319"/>
      <c r="Q105" s="319"/>
    </row>
    <row r="106" spans="1:17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319"/>
      <c r="O106" s="319"/>
      <c r="P106" s="319"/>
      <c r="Q106" s="319"/>
    </row>
    <row r="107" spans="1:17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319"/>
      <c r="O107" s="319"/>
      <c r="P107" s="319"/>
      <c r="Q107" s="319"/>
    </row>
    <row r="108" spans="1:17" ht="24.75">
      <c r="A108" s="51" t="s">
        <v>63</v>
      </c>
      <c r="B108" s="12"/>
      <c r="C108" s="13"/>
      <c r="D108" s="14"/>
      <c r="E108" s="14"/>
      <c r="F108" s="14"/>
      <c r="G108" s="14"/>
      <c r="H108" s="6" t="s">
        <v>179</v>
      </c>
      <c r="I108" s="14">
        <v>100</v>
      </c>
      <c r="J108" s="14">
        <v>100000</v>
      </c>
      <c r="K108" s="14"/>
      <c r="L108" s="14"/>
      <c r="M108" s="14"/>
      <c r="N108" s="319"/>
      <c r="O108" s="319"/>
      <c r="P108" s="319"/>
      <c r="Q108" s="319"/>
    </row>
    <row r="109" spans="1:17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319"/>
      <c r="O109" s="319"/>
      <c r="P109" s="319"/>
      <c r="Q109" s="319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319"/>
      <c r="O110" s="319"/>
      <c r="P110" s="319"/>
      <c r="Q110" s="319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319"/>
      <c r="O111" s="319"/>
      <c r="P111" s="319"/>
      <c r="Q111" s="319"/>
    </row>
    <row r="112" spans="1:17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v>100000</v>
      </c>
      <c r="K112" s="79"/>
      <c r="L112" s="79"/>
      <c r="M112" s="79">
        <f>SUM(M107:M111)</f>
        <v>0</v>
      </c>
      <c r="N112" s="325" t="s">
        <v>186</v>
      </c>
      <c r="O112" s="319"/>
      <c r="P112" s="319"/>
      <c r="Q112" s="319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319"/>
      <c r="O113" s="319"/>
      <c r="P113" s="319"/>
      <c r="Q113" s="319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319"/>
      <c r="O114" s="319"/>
      <c r="P114" s="319"/>
      <c r="Q114" s="319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319"/>
      <c r="O115" s="319"/>
      <c r="P115" s="319"/>
      <c r="Q115" s="319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325" t="s">
        <v>186</v>
      </c>
      <c r="O116" s="319"/>
      <c r="P116" s="319"/>
      <c r="Q116" s="319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319"/>
      <c r="O117" s="319"/>
      <c r="P117" s="319"/>
      <c r="Q117" s="319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319"/>
      <c r="O118" s="319"/>
      <c r="P118" s="319"/>
      <c r="Q118" s="319"/>
    </row>
    <row r="119" spans="1:17" ht="24.75" hidden="1">
      <c r="A119" s="15" t="s">
        <v>67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319"/>
      <c r="O119" s="319"/>
      <c r="P119" s="319"/>
      <c r="Q119" s="319"/>
    </row>
    <row r="120" spans="1:17" ht="60.75" hidden="1">
      <c r="A120" s="15" t="s">
        <v>69</v>
      </c>
      <c r="B120" s="12"/>
      <c r="C120" s="13"/>
      <c r="D120" s="14"/>
      <c r="E120" s="6"/>
      <c r="F120" s="14"/>
      <c r="G120" s="75"/>
      <c r="H120" s="14"/>
      <c r="I120" s="14"/>
      <c r="J120" s="14"/>
      <c r="K120" s="14"/>
      <c r="L120" s="14"/>
      <c r="M120" s="14"/>
      <c r="N120" s="319"/>
      <c r="O120" s="319"/>
      <c r="P120" s="319"/>
      <c r="Q120" s="319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319"/>
      <c r="O121" s="319"/>
      <c r="P121" s="319"/>
      <c r="Q121" s="319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319"/>
      <c r="O122" s="319"/>
      <c r="P122" s="319"/>
      <c r="Q122" s="319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319"/>
      <c r="O123" s="319"/>
      <c r="P123" s="319"/>
      <c r="Q123" s="319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  <c r="N124" s="325" t="s">
        <v>186</v>
      </c>
      <c r="O124" s="319"/>
      <c r="P124" s="319"/>
      <c r="Q124" s="319"/>
    </row>
    <row r="125" spans="1:17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319"/>
      <c r="O125" s="319"/>
      <c r="P125" s="319"/>
      <c r="Q125" s="319"/>
    </row>
    <row r="126" spans="1:17">
      <c r="A126" s="15" t="s">
        <v>349</v>
      </c>
      <c r="B126" s="12"/>
      <c r="C126" s="13"/>
      <c r="D126" s="14"/>
      <c r="E126" s="14"/>
      <c r="F126" s="14"/>
      <c r="G126" s="14"/>
      <c r="H126" s="14"/>
      <c r="I126" s="14">
        <v>1</v>
      </c>
      <c r="J126" s="14">
        <v>43000</v>
      </c>
      <c r="K126" s="14"/>
      <c r="L126" s="14"/>
      <c r="M126" s="14"/>
      <c r="N126" s="319"/>
      <c r="O126" s="319"/>
      <c r="P126" s="319"/>
      <c r="Q126" s="319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319"/>
      <c r="O127" s="319"/>
      <c r="P127" s="319"/>
      <c r="Q127" s="319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319"/>
      <c r="O128" s="319"/>
      <c r="P128" s="319"/>
      <c r="Q128" s="319"/>
    </row>
    <row r="129" spans="1:17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43000</v>
      </c>
      <c r="K129" s="155"/>
      <c r="L129" s="155"/>
      <c r="M129" s="155">
        <f>SUM(M126:M128)</f>
        <v>0</v>
      </c>
      <c r="N129" s="325" t="s">
        <v>186</v>
      </c>
      <c r="O129" s="319"/>
      <c r="P129" s="319"/>
      <c r="Q129" s="319"/>
    </row>
    <row r="130" spans="1:17" hidden="1">
      <c r="A130" s="127" t="s">
        <v>43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319"/>
      <c r="O130" s="319"/>
      <c r="P130" s="319"/>
      <c r="Q130" s="319"/>
    </row>
    <row r="131" spans="1:17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319"/>
      <c r="O131" s="319"/>
      <c r="P131" s="319"/>
      <c r="Q131" s="319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319"/>
      <c r="O132" s="319"/>
      <c r="P132" s="319"/>
      <c r="Q132" s="319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319"/>
      <c r="O133" s="319"/>
      <c r="P133" s="319"/>
      <c r="Q133" s="319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319"/>
      <c r="O134" s="319"/>
      <c r="P134" s="319"/>
      <c r="Q134" s="319"/>
    </row>
    <row r="135" spans="1:17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319"/>
      <c r="O135" s="319"/>
      <c r="P135" s="319"/>
      <c r="Q135" s="319"/>
    </row>
    <row r="136" spans="1:17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319"/>
      <c r="O136" s="319"/>
      <c r="P136" s="319"/>
      <c r="Q136" s="319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319"/>
      <c r="O137" s="319"/>
      <c r="P137" s="319"/>
      <c r="Q137" s="319"/>
    </row>
    <row r="138" spans="1:17" ht="96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319"/>
      <c r="O138" s="319"/>
      <c r="P138" s="319"/>
      <c r="Q138" s="319"/>
    </row>
    <row r="139" spans="1:17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325" t="s">
        <v>186</v>
      </c>
      <c r="O139" s="319"/>
      <c r="P139" s="319"/>
      <c r="Q139" s="319"/>
    </row>
    <row r="140" spans="1:17" ht="24">
      <c r="A140" s="326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319"/>
      <c r="O140" s="319"/>
      <c r="P140" s="319"/>
      <c r="Q140" s="319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319"/>
      <c r="O141" s="319"/>
      <c r="P141" s="319"/>
      <c r="Q141" s="319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319"/>
      <c r="O142" s="319"/>
      <c r="P142" s="319"/>
      <c r="Q142" s="319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319"/>
      <c r="O143" s="319"/>
      <c r="P143" s="319"/>
      <c r="Q143" s="319"/>
    </row>
    <row r="144" spans="1:17" ht="24.75" hidden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319"/>
      <c r="O144" s="319"/>
      <c r="P144" s="319"/>
      <c r="Q144" s="319"/>
    </row>
    <row r="145" spans="1:17" ht="72.75">
      <c r="A145" s="15" t="s">
        <v>323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2"/>
      <c r="L145" s="13">
        <v>50</v>
      </c>
      <c r="M145" s="14">
        <v>7700</v>
      </c>
      <c r="N145" s="319"/>
      <c r="O145" s="319"/>
      <c r="P145" s="319"/>
      <c r="Q145" s="319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319"/>
      <c r="O146" s="319"/>
      <c r="P146" s="319"/>
      <c r="Q146" s="319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319"/>
      <c r="O147" s="319"/>
      <c r="P147" s="319"/>
      <c r="Q147" s="319"/>
    </row>
    <row r="148" spans="1:17" ht="48.75" hidden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319"/>
      <c r="O148" s="319"/>
      <c r="P148" s="319"/>
      <c r="Q148" s="319"/>
    </row>
    <row r="149" spans="1:17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7700</v>
      </c>
      <c r="N149" s="325" t="s">
        <v>186</v>
      </c>
      <c r="O149" s="319"/>
      <c r="P149" s="319"/>
      <c r="Q149" s="319"/>
    </row>
    <row r="150" spans="1:17" ht="24.75" customHeight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319"/>
      <c r="O150" s="319"/>
      <c r="P150" s="319"/>
      <c r="Q150" s="319"/>
    </row>
    <row r="151" spans="1:17" ht="24.75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23052</v>
      </c>
      <c r="F151" s="364"/>
      <c r="G151" s="365"/>
      <c r="H151" s="363">
        <f>J149+J139+J129+J124+J116+J112+J105+J92+J68+J43</f>
        <v>143000</v>
      </c>
      <c r="I151" s="364"/>
      <c r="J151" s="365"/>
      <c r="K151" s="363">
        <f>M149+M139+M129+M124+M116+M112+M105+M92+M68+M43</f>
        <v>7700</v>
      </c>
      <c r="L151" s="364"/>
      <c r="M151" s="365"/>
      <c r="N151" s="325" t="s">
        <v>186</v>
      </c>
      <c r="O151" s="319"/>
      <c r="P151" s="319"/>
      <c r="Q151" s="319"/>
    </row>
    <row r="152" spans="1:17" ht="15.75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316"/>
      <c r="M152" s="85">
        <f>K151+H151+E151+B151</f>
        <v>173752</v>
      </c>
      <c r="N152" s="325" t="s">
        <v>186</v>
      </c>
      <c r="O152" s="319"/>
      <c r="P152" s="319"/>
      <c r="Q152" s="319"/>
    </row>
    <row r="153" spans="1:17">
      <c r="A153" s="319"/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</row>
    <row r="154" spans="1:17">
      <c r="A154" s="173" t="s">
        <v>336</v>
      </c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</row>
    <row r="155" spans="1:17">
      <c r="A155" s="319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</row>
    <row r="156" spans="1:17">
      <c r="A156" s="319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</row>
    <row r="157" spans="1:17">
      <c r="A157" s="319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</row>
    <row r="158" spans="1:17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</row>
    <row r="159" spans="1:17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</row>
    <row r="160" spans="1:17">
      <c r="A160" s="319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</row>
    <row r="161" spans="1:17">
      <c r="A161" s="319"/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</row>
    <row r="162" spans="1:17">
      <c r="A162" s="319"/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</row>
    <row r="163" spans="1:17">
      <c r="A163" s="319"/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</row>
    <row r="164" spans="1:17">
      <c r="A164" s="319"/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</row>
    <row r="165" spans="1:17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</row>
    <row r="166" spans="1:17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</row>
  </sheetData>
  <autoFilter ref="A16:O154"/>
  <mergeCells count="27">
    <mergeCell ref="A13:F13"/>
    <mergeCell ref="A14:F14"/>
    <mergeCell ref="A7:F7"/>
    <mergeCell ref="A12:F12"/>
    <mergeCell ref="A8:F8"/>
    <mergeCell ref="A9:F9"/>
    <mergeCell ref="A10:F10"/>
    <mergeCell ref="A11:F11"/>
    <mergeCell ref="A1:M1"/>
    <mergeCell ref="A2:M2"/>
    <mergeCell ref="A4:E4"/>
    <mergeCell ref="A5:F5"/>
    <mergeCell ref="A6:F6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B151:D151"/>
    <mergeCell ref="E151:G151"/>
    <mergeCell ref="H151:J151"/>
    <mergeCell ref="K151:M151"/>
    <mergeCell ref="B152:K152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11"/>
  <sheetViews>
    <sheetView topLeftCell="A91" zoomScale="106" zoomScaleNormal="106" workbookViewId="0">
      <selection activeCell="B93" sqref="B93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117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1121.5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1410.3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238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1959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652</v>
      </c>
      <c r="B21" s="12" t="s">
        <v>176</v>
      </c>
      <c r="C21" s="13" t="s">
        <v>747</v>
      </c>
      <c r="D21" s="14">
        <v>251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657</v>
      </c>
      <c r="B22" s="12" t="s">
        <v>176</v>
      </c>
      <c r="C22" s="13" t="s">
        <v>623</v>
      </c>
      <c r="D22" s="14">
        <v>332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23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583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>
        <f>SUM(J32:J34)</f>
        <v>0</v>
      </c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0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 ht="24.75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24.75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36.75">
      <c r="A50" s="51" t="s">
        <v>64</v>
      </c>
      <c r="B50" s="12" t="s">
        <v>784</v>
      </c>
      <c r="C50" s="13" t="s">
        <v>828</v>
      </c>
      <c r="D50" s="14">
        <v>31303</v>
      </c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72.75">
      <c r="A51" s="51" t="s">
        <v>65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31303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84.75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 ht="24.75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48.75">
      <c r="A59" s="15" t="s">
        <v>66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325</v>
      </c>
      <c r="B60" s="12"/>
      <c r="C60" s="13"/>
      <c r="D60" s="14"/>
      <c r="E60" s="14"/>
      <c r="F60" s="14"/>
      <c r="G60" s="14"/>
      <c r="H60" s="14" t="s">
        <v>621</v>
      </c>
      <c r="I60" s="14">
        <v>200</v>
      </c>
      <c r="J60" s="14"/>
      <c r="K60" s="14"/>
      <c r="L60" s="14"/>
      <c r="M60" s="14"/>
      <c r="N60" s="1"/>
      <c r="O60" s="1"/>
      <c r="P60" s="1"/>
      <c r="Q60" s="1"/>
    </row>
    <row r="61" spans="1:17" ht="60.75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 t="s">
        <v>621</v>
      </c>
      <c r="I62" s="14">
        <v>250</v>
      </c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322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>
        <f>SUM(G59:G64)</f>
        <v>0</v>
      </c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181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 s="284" customFormat="1">
      <c r="A67" s="328"/>
      <c r="B67" s="186"/>
      <c r="C67" s="187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283"/>
      <c r="O67" s="283"/>
      <c r="P67" s="283"/>
      <c r="Q67" s="283"/>
    </row>
    <row r="68" spans="1:17">
      <c r="A68" s="153" t="s">
        <v>28</v>
      </c>
      <c r="B68" s="148"/>
      <c r="C68" s="154"/>
      <c r="D68" s="155">
        <f>SUM(D67:D67)</f>
        <v>0</v>
      </c>
      <c r="E68" s="155"/>
      <c r="F68" s="155"/>
      <c r="G68" s="155">
        <f>SUM(G67:G67)</f>
        <v>0</v>
      </c>
      <c r="H68" s="155"/>
      <c r="I68" s="155"/>
      <c r="J68" s="155">
        <f>SUM(J67:J67)</f>
        <v>0</v>
      </c>
      <c r="K68" s="155"/>
      <c r="L68" s="155"/>
      <c r="M68" s="155">
        <f>SUM(M67:M67)</f>
        <v>0</v>
      </c>
      <c r="N68" s="83" t="s">
        <v>186</v>
      </c>
      <c r="O68" s="1"/>
      <c r="P68" s="1"/>
      <c r="Q68" s="1"/>
    </row>
    <row r="69" spans="1:17">
      <c r="A69" s="127" t="s">
        <v>43</v>
      </c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"/>
      <c r="O69" s="1"/>
      <c r="P69" s="1"/>
      <c r="Q69" s="1"/>
    </row>
    <row r="70" spans="1:17" ht="24.75">
      <c r="A70" s="15" t="s">
        <v>44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" t="s">
        <v>45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36.75">
      <c r="A72" s="15" t="s">
        <v>72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48.75">
      <c r="A73" s="15" t="s">
        <v>73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72.75">
      <c r="A74" s="15" t="s">
        <v>74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60.75">
      <c r="A75" s="15" t="s">
        <v>75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>
      <c r="A76" s="15" t="s">
        <v>722</v>
      </c>
      <c r="B76" s="12" t="s">
        <v>723</v>
      </c>
      <c r="C76" s="13" t="s">
        <v>724</v>
      </c>
      <c r="D76" s="333">
        <v>9332</v>
      </c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96.75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SUM(D70:D78)</f>
        <v>9332</v>
      </c>
      <c r="E79" s="133"/>
      <c r="F79" s="133"/>
      <c r="G79" s="133">
        <f>SUM(G70:G78)</f>
        <v>0</v>
      </c>
      <c r="H79" s="133"/>
      <c r="I79" s="133"/>
      <c r="J79" s="133">
        <f>SUM(J70:J78)</f>
        <v>0</v>
      </c>
      <c r="K79" s="133"/>
      <c r="L79" s="133"/>
      <c r="M79" s="133">
        <f>SUM(M70:M78)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27.75" customHeight="1">
      <c r="A81" s="273" t="s">
        <v>502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494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496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570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7" customHeight="1">
      <c r="A85" s="15" t="s">
        <v>584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49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.75">
      <c r="A87" s="15" t="s">
        <v>50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51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4.75">
      <c r="A89" s="15" t="s">
        <v>52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72.75">
      <c r="A90" s="15" t="s">
        <v>79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48.75">
      <c r="A91" s="15" t="s">
        <v>80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108.75">
      <c r="A92" s="15" t="s">
        <v>81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48.75">
      <c r="A93" s="15" t="s">
        <v>82</v>
      </c>
      <c r="B93" s="307" t="s">
        <v>783</v>
      </c>
      <c r="C93" s="13" t="s">
        <v>623</v>
      </c>
      <c r="D93" s="14">
        <v>451</v>
      </c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7" t="s">
        <v>28</v>
      </c>
      <c r="B94" s="63"/>
      <c r="C94" s="64"/>
      <c r="D94" s="80">
        <f>SUM(D81:D93)</f>
        <v>451</v>
      </c>
      <c r="E94" s="65"/>
      <c r="F94" s="65"/>
      <c r="G94" s="80">
        <f>SUM(G81:G93)</f>
        <v>0</v>
      </c>
      <c r="H94" s="65"/>
      <c r="I94" s="65"/>
      <c r="J94" s="80">
        <f>SUM(J81:J93)</f>
        <v>0</v>
      </c>
      <c r="K94" s="65"/>
      <c r="L94" s="65"/>
      <c r="M94" s="80">
        <f>SUM(M81:M93)</f>
        <v>0</v>
      </c>
      <c r="N94" s="83" t="s">
        <v>186</v>
      </c>
      <c r="O94" s="1"/>
      <c r="P94" s="1"/>
      <c r="Q94" s="1"/>
    </row>
    <row r="95" spans="1:17" ht="48.75" customHeight="1">
      <c r="A95" s="66" t="s">
        <v>58</v>
      </c>
      <c r="B95" s="366" t="s">
        <v>84</v>
      </c>
      <c r="C95" s="367"/>
      <c r="D95" s="368"/>
      <c r="E95" s="360" t="s">
        <v>85</v>
      </c>
      <c r="F95" s="361"/>
      <c r="G95" s="362"/>
      <c r="H95" s="360" t="s">
        <v>86</v>
      </c>
      <c r="I95" s="361"/>
      <c r="J95" s="362"/>
      <c r="K95" s="360" t="s">
        <v>87</v>
      </c>
      <c r="L95" s="361"/>
      <c r="M95" s="362"/>
      <c r="N95" s="1"/>
      <c r="O95" s="1"/>
      <c r="P95" s="1"/>
      <c r="Q95" s="1"/>
    </row>
    <row r="96" spans="1:17" ht="24.75">
      <c r="A96" s="67" t="s">
        <v>59</v>
      </c>
      <c r="B96" s="363">
        <f>D94+D79+D68+D65+D57+D53+D46+D35+D30+D25</f>
        <v>41669</v>
      </c>
      <c r="C96" s="364"/>
      <c r="D96" s="365"/>
      <c r="E96" s="363">
        <f>G94+G79+G68+G65+G57+G53+G46+G35+G30+G25</f>
        <v>0</v>
      </c>
      <c r="F96" s="364"/>
      <c r="G96" s="365"/>
      <c r="H96" s="363">
        <f>J94+J79+J68+J65+J57+J53+J46+J35+J30+J25</f>
        <v>0</v>
      </c>
      <c r="I96" s="364"/>
      <c r="J96" s="365"/>
      <c r="K96" s="363">
        <f>M94+M79+M68+M65+M57+M53+M46+M35+M30+M25</f>
        <v>0</v>
      </c>
      <c r="L96" s="364"/>
      <c r="M96" s="365"/>
      <c r="N96" s="83" t="s">
        <v>186</v>
      </c>
      <c r="O96" s="1"/>
      <c r="P96" s="1"/>
      <c r="Q96" s="1"/>
    </row>
    <row r="97" spans="1:17" ht="15.75" thickBot="1">
      <c r="A97" s="41" t="s">
        <v>60</v>
      </c>
      <c r="B97" s="357"/>
      <c r="C97" s="358"/>
      <c r="D97" s="358"/>
      <c r="E97" s="358"/>
      <c r="F97" s="358"/>
      <c r="G97" s="358"/>
      <c r="H97" s="358"/>
      <c r="I97" s="358"/>
      <c r="J97" s="358"/>
      <c r="K97" s="359"/>
      <c r="L97" s="76"/>
      <c r="M97" s="85">
        <f>K96+H96+E96+B96</f>
        <v>41669</v>
      </c>
      <c r="N97" s="83" t="s">
        <v>186</v>
      </c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38" t="s">
        <v>336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autoFilter ref="A16:O99"/>
  <mergeCells count="27">
    <mergeCell ref="B96:D96"/>
    <mergeCell ref="E96:G96"/>
    <mergeCell ref="H96:J96"/>
    <mergeCell ref="K96:M96"/>
    <mergeCell ref="B97:K97"/>
    <mergeCell ref="B95:D95"/>
    <mergeCell ref="E95:G95"/>
    <mergeCell ref="H95:J95"/>
    <mergeCell ref="K95:M95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30"/>
  <sheetViews>
    <sheetView topLeftCell="A95" workbookViewId="0">
      <selection activeCell="M116" sqref="M116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118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1546.7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100">
        <v>1856.8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5">
        <v>17626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1960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 hidden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idden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idden="1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11" t="s">
        <v>16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1" t="s">
        <v>23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25" t="s">
        <v>28</v>
      </c>
      <c r="B48" s="26"/>
      <c r="C48" s="27"/>
      <c r="D48" s="28">
        <f>SUM(D45:D47)</f>
        <v>0</v>
      </c>
      <c r="E48" s="28"/>
      <c r="F48" s="28"/>
      <c r="G48" s="28"/>
      <c r="H48" s="28"/>
      <c r="I48" s="28"/>
      <c r="J48" s="28">
        <f>SUM(J45:J47)</f>
        <v>0</v>
      </c>
      <c r="K48" s="28"/>
      <c r="L48" s="28"/>
      <c r="M48" s="28">
        <f>SUM(M45:M47)</f>
        <v>0</v>
      </c>
      <c r="N48" s="83" t="s">
        <v>186</v>
      </c>
      <c r="O48" s="1"/>
      <c r="P48" s="1"/>
      <c r="Q48" s="1"/>
    </row>
    <row r="49" spans="1:17">
      <c r="A49" s="29" t="s">
        <v>30</v>
      </c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"/>
      <c r="O49" s="1"/>
      <c r="P49" s="1"/>
      <c r="Q49" s="1"/>
    </row>
    <row r="50" spans="1:17">
      <c r="A50" s="11" t="s">
        <v>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11" t="s">
        <v>16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11" t="s">
        <v>23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33" t="s">
        <v>28</v>
      </c>
      <c r="B53" s="34"/>
      <c r="C53" s="35"/>
      <c r="D53" s="36">
        <f>SUM(D50:D52)</f>
        <v>0</v>
      </c>
      <c r="E53" s="36"/>
      <c r="F53" s="36"/>
      <c r="G53" s="36"/>
      <c r="H53" s="36"/>
      <c r="I53" s="36"/>
      <c r="J53" s="36">
        <f>SUM(J50:J52)</f>
        <v>0</v>
      </c>
      <c r="K53" s="36"/>
      <c r="L53" s="36"/>
      <c r="M53" s="36">
        <f>SUM(M50:M52)</f>
        <v>0</v>
      </c>
      <c r="N53" s="83" t="s">
        <v>186</v>
      </c>
      <c r="O53" s="1"/>
      <c r="P53" s="1"/>
      <c r="Q53" s="1"/>
    </row>
    <row r="54" spans="1:17">
      <c r="A54" s="37" t="s">
        <v>31</v>
      </c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1"/>
      <c r="O54" s="1"/>
      <c r="P54" s="1"/>
      <c r="Q54" s="1"/>
    </row>
    <row r="55" spans="1:17">
      <c r="A55" s="11" t="s">
        <v>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1" t="s">
        <v>33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5" t="s">
        <v>34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42" t="s">
        <v>90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42" t="s">
        <v>35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42" t="s">
        <v>36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42" t="s">
        <v>37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42" t="s">
        <v>38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42" t="s">
        <v>39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43" t="s">
        <v>28</v>
      </c>
      <c r="B64" s="44"/>
      <c r="C64" s="45"/>
      <c r="D64" s="46">
        <f>SUM(D55:D63)</f>
        <v>0</v>
      </c>
      <c r="E64" s="46"/>
      <c r="F64" s="46"/>
      <c r="G64" s="46">
        <f>SUM(G55:G63)</f>
        <v>0</v>
      </c>
      <c r="H64" s="46"/>
      <c r="I64" s="46"/>
      <c r="J64" s="46">
        <f>SUM(J55:J63)</f>
        <v>0</v>
      </c>
      <c r="K64" s="46"/>
      <c r="L64" s="46"/>
      <c r="M64" s="46">
        <f>SUM(M55:M63)</f>
        <v>0</v>
      </c>
      <c r="N64" s="83" t="s">
        <v>186</v>
      </c>
      <c r="O64" s="1"/>
      <c r="P64" s="1"/>
      <c r="Q64" s="1"/>
    </row>
    <row r="65" spans="1:17">
      <c r="A65" s="47" t="s">
        <v>40</v>
      </c>
      <c r="B65" s="48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1"/>
      <c r="O65" s="1"/>
      <c r="P65" s="1"/>
      <c r="Q65" s="1"/>
    </row>
    <row r="66" spans="1:17" ht="24.75">
      <c r="A66" s="51" t="s">
        <v>62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t="24.75">
      <c r="A67" s="51" t="s">
        <v>63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36.75">
      <c r="A68" s="51" t="s">
        <v>64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t="72.75">
      <c r="A69" s="51" t="s">
        <v>65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51" t="s">
        <v>61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47" t="s">
        <v>28</v>
      </c>
      <c r="B71" s="113"/>
      <c r="C71" s="114"/>
      <c r="D71" s="79">
        <f>SUM(D66:D70)</f>
        <v>0</v>
      </c>
      <c r="E71" s="79"/>
      <c r="F71" s="79"/>
      <c r="G71" s="79">
        <f>SUM(G66:G70)</f>
        <v>0</v>
      </c>
      <c r="H71" s="79"/>
      <c r="I71" s="79"/>
      <c r="J71" s="79">
        <f>SUM(J66:J70)</f>
        <v>0</v>
      </c>
      <c r="K71" s="79"/>
      <c r="L71" s="79"/>
      <c r="M71" s="79">
        <f>SUM(M66:M70)</f>
        <v>0</v>
      </c>
      <c r="N71" s="83" t="s">
        <v>186</v>
      </c>
      <c r="O71" s="1"/>
      <c r="P71" s="1"/>
      <c r="Q71" s="1"/>
    </row>
    <row r="72" spans="1:17">
      <c r="A72" s="123" t="s">
        <v>77</v>
      </c>
      <c r="B72" s="124"/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"/>
      <c r="O72" s="1"/>
      <c r="P72" s="1"/>
      <c r="Q72" s="1"/>
    </row>
    <row r="73" spans="1:17" ht="84.75">
      <c r="A73" s="51" t="s">
        <v>78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1"/>
      <c r="O73" s="1"/>
      <c r="P73" s="1"/>
      <c r="Q73" s="1"/>
    </row>
    <row r="74" spans="1:17" ht="24.75">
      <c r="A74" s="15" t="s">
        <v>47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23" t="s">
        <v>28</v>
      </c>
      <c r="B75" s="124"/>
      <c r="C75" s="125"/>
      <c r="D75" s="126">
        <f>SUM(D73:D74)</f>
        <v>0</v>
      </c>
      <c r="E75" s="126"/>
      <c r="F75" s="126"/>
      <c r="G75" s="126">
        <f>SUM(G73:G74)</f>
        <v>0</v>
      </c>
      <c r="H75" s="126"/>
      <c r="I75" s="126"/>
      <c r="J75" s="126">
        <f>SUM(J73:J74)</f>
        <v>0</v>
      </c>
      <c r="K75" s="126"/>
      <c r="L75" s="126"/>
      <c r="M75" s="126">
        <f>SUM(M73:M74)</f>
        <v>0</v>
      </c>
      <c r="N75" s="83" t="s">
        <v>186</v>
      </c>
      <c r="O75" s="1"/>
      <c r="P75" s="1"/>
      <c r="Q75" s="1"/>
    </row>
    <row r="76" spans="1:17">
      <c r="A76" s="115" t="s">
        <v>41</v>
      </c>
      <c r="B76" s="116"/>
      <c r="C76" s="117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"/>
      <c r="O76" s="1"/>
      <c r="P76" s="1"/>
      <c r="Q76" s="1"/>
    </row>
    <row r="77" spans="1:17" ht="48.75">
      <c r="A77" s="15" t="s">
        <v>66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24.75">
      <c r="A78" s="15" t="s">
        <v>67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60.75">
      <c r="A79" s="15" t="s">
        <v>69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70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36.75">
      <c r="A81" s="15" t="s">
        <v>71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5" t="s">
        <v>68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119" t="s">
        <v>28</v>
      </c>
      <c r="B83" s="120"/>
      <c r="C83" s="121"/>
      <c r="D83" s="122">
        <f>SUM(D77:D82)</f>
        <v>0</v>
      </c>
      <c r="E83" s="122"/>
      <c r="F83" s="122"/>
      <c r="G83" s="122">
        <f>SUM(G77:G82)</f>
        <v>0</v>
      </c>
      <c r="H83" s="122"/>
      <c r="I83" s="122"/>
      <c r="J83" s="122">
        <f>SUM(J77:J82)</f>
        <v>0</v>
      </c>
      <c r="K83" s="122"/>
      <c r="L83" s="122"/>
      <c r="M83" s="122">
        <f>SUM(M77:M82)</f>
        <v>0</v>
      </c>
      <c r="N83" s="83" t="s">
        <v>186</v>
      </c>
      <c r="O83" s="1"/>
      <c r="P83" s="1"/>
      <c r="Q83" s="1"/>
    </row>
    <row r="84" spans="1:17">
      <c r="A84" s="149" t="s">
        <v>42</v>
      </c>
      <c r="B84" s="150"/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"/>
      <c r="O84" s="1"/>
      <c r="P84" s="1"/>
      <c r="Q84" s="1"/>
    </row>
    <row r="85" spans="1:17">
      <c r="A85" s="11"/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11"/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1"/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>
      <c r="A88" s="153" t="s">
        <v>28</v>
      </c>
      <c r="B88" s="148"/>
      <c r="C88" s="154"/>
      <c r="D88" s="155">
        <f>SUM(D85:D87)</f>
        <v>0</v>
      </c>
      <c r="E88" s="155"/>
      <c r="F88" s="155"/>
      <c r="G88" s="155">
        <f>SUM(G85:G87)</f>
        <v>0</v>
      </c>
      <c r="H88" s="155"/>
      <c r="I88" s="155"/>
      <c r="J88" s="155">
        <f>SUM(J85:J87)</f>
        <v>0</v>
      </c>
      <c r="K88" s="155"/>
      <c r="L88" s="155"/>
      <c r="M88" s="155">
        <f>SUM(M85:M87)</f>
        <v>0</v>
      </c>
      <c r="N88" s="83" t="s">
        <v>186</v>
      </c>
      <c r="O88" s="1"/>
      <c r="P88" s="1"/>
      <c r="Q88" s="1"/>
    </row>
    <row r="89" spans="1:17">
      <c r="A89" s="127" t="s">
        <v>43</v>
      </c>
      <c r="B89" s="128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"/>
      <c r="O89" s="1"/>
      <c r="P89" s="1"/>
      <c r="Q89" s="1"/>
    </row>
    <row r="90" spans="1:17" ht="24.75">
      <c r="A90" s="15" t="s">
        <v>44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>
      <c r="A91" s="15" t="s">
        <v>45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36.75">
      <c r="A92" s="15" t="s">
        <v>72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48.75">
      <c r="A93" s="15" t="s">
        <v>73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72.75">
      <c r="A94" s="15" t="s">
        <v>74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60.75">
      <c r="A95" s="15" t="s">
        <v>75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>
      <c r="A96" s="15" t="s">
        <v>46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96.75">
      <c r="A97" s="15" t="s">
        <v>76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>
      <c r="A98" s="127" t="s">
        <v>28</v>
      </c>
      <c r="B98" s="131"/>
      <c r="C98" s="132"/>
      <c r="D98" s="133">
        <f>SUM(D90:D97)</f>
        <v>0</v>
      </c>
      <c r="E98" s="133"/>
      <c r="F98" s="133"/>
      <c r="G98" s="133">
        <f>SUM(G90:G97)</f>
        <v>0</v>
      </c>
      <c r="H98" s="133"/>
      <c r="I98" s="133"/>
      <c r="J98" s="133">
        <f>SUM(J90:J97)</f>
        <v>0</v>
      </c>
      <c r="K98" s="133"/>
      <c r="L98" s="133"/>
      <c r="M98" s="133">
        <f>SUM(M90:M97)</f>
        <v>0</v>
      </c>
      <c r="N98" s="83" t="s">
        <v>186</v>
      </c>
      <c r="O98" s="1"/>
      <c r="P98" s="1"/>
      <c r="Q98" s="1"/>
    </row>
    <row r="99" spans="1:17" ht="24.75">
      <c r="A99" s="62" t="s">
        <v>48</v>
      </c>
      <c r="B99" s="63"/>
      <c r="C99" s="64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1"/>
      <c r="O99" s="1"/>
      <c r="P99" s="1"/>
      <c r="Q99" s="1"/>
    </row>
    <row r="100" spans="1:17" ht="36.75">
      <c r="A100" s="273" t="s">
        <v>502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24.75">
      <c r="A101" s="15" t="s">
        <v>494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24.75">
      <c r="A102" s="15" t="s">
        <v>496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24.75">
      <c r="A103" s="15" t="s">
        <v>570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24.75">
      <c r="A104" s="15" t="s">
        <v>584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24.75">
      <c r="A105" s="15" t="s">
        <v>49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t="24.75">
      <c r="A106" s="15" t="s">
        <v>50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 ht="24.75">
      <c r="A107" s="15" t="s">
        <v>51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>
      <c r="A108" s="15" t="s">
        <v>52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72.75">
      <c r="A109" s="15" t="s">
        <v>79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48.75">
      <c r="A110" s="15" t="s">
        <v>80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108.75">
      <c r="A111" s="15" t="s">
        <v>81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t="48.75">
      <c r="A112" s="15" t="s">
        <v>82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>
      <c r="A113" s="17" t="s">
        <v>28</v>
      </c>
      <c r="B113" s="63"/>
      <c r="C113" s="64"/>
      <c r="D113" s="80">
        <f>SUM(D100:D112)</f>
        <v>0</v>
      </c>
      <c r="E113" s="65"/>
      <c r="F113" s="65"/>
      <c r="G113" s="80">
        <f>SUM(G100:G112)</f>
        <v>0</v>
      </c>
      <c r="H113" s="65"/>
      <c r="I113" s="65"/>
      <c r="J113" s="80">
        <f>SUM(J100:J112)</f>
        <v>0</v>
      </c>
      <c r="K113" s="65"/>
      <c r="L113" s="65"/>
      <c r="M113" s="80">
        <f>SUM(M100:M112)</f>
        <v>0</v>
      </c>
      <c r="N113" s="83" t="s">
        <v>186</v>
      </c>
      <c r="O113" s="1"/>
      <c r="P113" s="1"/>
      <c r="Q113" s="1"/>
    </row>
    <row r="114" spans="1:17" ht="41.25" customHeight="1">
      <c r="A114" s="66" t="s">
        <v>58</v>
      </c>
      <c r="B114" s="366" t="s">
        <v>84</v>
      </c>
      <c r="C114" s="367"/>
      <c r="D114" s="368"/>
      <c r="E114" s="360" t="s">
        <v>85</v>
      </c>
      <c r="F114" s="361"/>
      <c r="G114" s="362"/>
      <c r="H114" s="360" t="s">
        <v>86</v>
      </c>
      <c r="I114" s="361"/>
      <c r="J114" s="362"/>
      <c r="K114" s="360" t="s">
        <v>87</v>
      </c>
      <c r="L114" s="361"/>
      <c r="M114" s="362"/>
      <c r="N114" s="1"/>
      <c r="O114" s="1"/>
      <c r="P114" s="1"/>
      <c r="Q114" s="1"/>
    </row>
    <row r="115" spans="1:17" ht="24.75">
      <c r="A115" s="67" t="s">
        <v>59</v>
      </c>
      <c r="B115" s="363">
        <f>D113+D98+D88+D83+D75+D71+D64+D53+D48+D43</f>
        <v>0</v>
      </c>
      <c r="C115" s="364"/>
      <c r="D115" s="365"/>
      <c r="E115" s="363">
        <f>G113+G98+G88+G83+G75+G71+G64+G53+G48+G43</f>
        <v>0</v>
      </c>
      <c r="F115" s="364"/>
      <c r="G115" s="365"/>
      <c r="H115" s="363">
        <f>J113+J98+J88+J83+J75+J71+J64+J53+J48+J43</f>
        <v>0</v>
      </c>
      <c r="I115" s="364"/>
      <c r="J115" s="365"/>
      <c r="K115" s="363">
        <f>M113+M98+M88+M83+M75+M71+M64+M53+M48+M43</f>
        <v>0</v>
      </c>
      <c r="L115" s="364"/>
      <c r="M115" s="365"/>
      <c r="N115" s="83" t="s">
        <v>186</v>
      </c>
      <c r="O115" s="1"/>
      <c r="P115" s="1"/>
      <c r="Q115" s="1"/>
    </row>
    <row r="116" spans="1:17" ht="15.75" thickBot="1">
      <c r="A116" s="41" t="s">
        <v>60</v>
      </c>
      <c r="B116" s="357"/>
      <c r="C116" s="358"/>
      <c r="D116" s="358"/>
      <c r="E116" s="358"/>
      <c r="F116" s="358"/>
      <c r="G116" s="358"/>
      <c r="H116" s="358"/>
      <c r="I116" s="358"/>
      <c r="J116" s="358"/>
      <c r="K116" s="359"/>
      <c r="L116" s="76"/>
      <c r="M116" s="85">
        <f>K115+H115+E115+B115</f>
        <v>0</v>
      </c>
      <c r="N116" s="83" t="s">
        <v>186</v>
      </c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38" t="s">
        <v>336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</sheetData>
  <autoFilter ref="A16:O118"/>
  <mergeCells count="27">
    <mergeCell ref="B115:D115"/>
    <mergeCell ref="E115:G115"/>
    <mergeCell ref="H115:J115"/>
    <mergeCell ref="K115:M115"/>
    <mergeCell ref="B116:K116"/>
    <mergeCell ref="B114:D114"/>
    <mergeCell ref="E114:G114"/>
    <mergeCell ref="H114:J114"/>
    <mergeCell ref="K114:M114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11"/>
  <sheetViews>
    <sheetView topLeftCell="A10" workbookViewId="0">
      <selection activeCell="D22" sqref="D22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119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100">
        <v>1525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2475.1999999999998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1964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309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649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928</v>
      </c>
      <c r="C20" s="13" t="s">
        <v>735</v>
      </c>
      <c r="D20" s="14">
        <v>447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657</v>
      </c>
      <c r="B21" s="12" t="s">
        <v>928</v>
      </c>
      <c r="C21" s="13" t="s">
        <v>849</v>
      </c>
      <c r="D21" s="14">
        <v>746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SUM(D20:D23)</f>
        <v>1193</v>
      </c>
      <c r="E24" s="20"/>
      <c r="F24" s="20"/>
      <c r="G24" s="20">
        <f>SUM(G20:G23)</f>
        <v>0</v>
      </c>
      <c r="H24" s="20"/>
      <c r="I24" s="20"/>
      <c r="J24" s="20">
        <f>SUM(J20:J23)</f>
        <v>0</v>
      </c>
      <c r="K24" s="20"/>
      <c r="L24" s="20"/>
      <c r="M24" s="20">
        <f>SUM(M20:M23)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t="22.5" customHeight="1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 t="s">
        <v>176</v>
      </c>
      <c r="F33" s="14" t="s">
        <v>623</v>
      </c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 ht="14.25" customHeight="1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0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</row>
    <row r="47" spans="1:17" ht="24.75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24.75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36.75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72.75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0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 t="s">
        <v>186</v>
      </c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90.75" customHeight="1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 ht="40.5" customHeight="1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48.75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60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36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68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"/>
      <c r="O65" s="1"/>
      <c r="P65" s="1"/>
      <c r="Q65" s="1"/>
    </row>
    <row r="66" spans="1:17">
      <c r="A66" s="15" t="s">
        <v>349</v>
      </c>
      <c r="B66" s="12"/>
      <c r="C66" s="13"/>
      <c r="D66" s="14"/>
      <c r="E66" s="14"/>
      <c r="F66" s="14"/>
      <c r="G66" s="14"/>
      <c r="H66" s="14" t="s">
        <v>350</v>
      </c>
      <c r="I66" s="14">
        <v>1</v>
      </c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53" t="s">
        <v>28</v>
      </c>
      <c r="B69" s="148"/>
      <c r="C69" s="154"/>
      <c r="D69" s="155">
        <f>SUM(D66:D68)</f>
        <v>0</v>
      </c>
      <c r="E69" s="155"/>
      <c r="F69" s="155"/>
      <c r="G69" s="155">
        <f>SUM(G66:G68)</f>
        <v>0</v>
      </c>
      <c r="H69" s="155"/>
      <c r="I69" s="155"/>
      <c r="J69" s="155">
        <f>SUM(J66:J68)</f>
        <v>0</v>
      </c>
      <c r="K69" s="155"/>
      <c r="L69" s="155"/>
      <c r="M69" s="155">
        <f>SUM(M66:M68)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 ht="24.75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8.75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72.75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96.75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0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33" customHeight="1">
      <c r="A81" s="273" t="s">
        <v>502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494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496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570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584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49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.75">
      <c r="A87" s="15" t="s">
        <v>50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51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4.75">
      <c r="A89" s="15" t="s">
        <v>52</v>
      </c>
      <c r="B89" s="12"/>
      <c r="C89" s="13"/>
      <c r="D89" s="14"/>
      <c r="E89" s="14"/>
      <c r="F89" s="14"/>
      <c r="G89" s="14"/>
      <c r="H89" s="14"/>
      <c r="I89" s="14"/>
      <c r="J89" s="14"/>
      <c r="K89" s="12"/>
      <c r="L89" s="13"/>
      <c r="M89" s="14"/>
      <c r="N89" s="1"/>
      <c r="O89" s="1"/>
      <c r="P89" s="1"/>
      <c r="Q89" s="1"/>
    </row>
    <row r="90" spans="1:17" ht="72.75">
      <c r="A90" s="15" t="s">
        <v>79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48.75">
      <c r="A91" s="15" t="s">
        <v>80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108.75">
      <c r="A92" s="15" t="s">
        <v>81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48.75">
      <c r="A93" s="15" t="s">
        <v>82</v>
      </c>
      <c r="B93" s="7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7" t="s">
        <v>28</v>
      </c>
      <c r="B94" s="63"/>
      <c r="C94" s="64"/>
      <c r="D94" s="80">
        <f>SUM(D81:D93)</f>
        <v>0</v>
      </c>
      <c r="E94" s="65"/>
      <c r="F94" s="65"/>
      <c r="G94" s="80">
        <f>SUM(G81:G93)</f>
        <v>0</v>
      </c>
      <c r="H94" s="65"/>
      <c r="I94" s="65"/>
      <c r="J94" s="80">
        <f>SUM(J81:J93)</f>
        <v>0</v>
      </c>
      <c r="K94" s="65"/>
      <c r="L94" s="65"/>
      <c r="M94" s="80">
        <f>SUM(M81:M93)</f>
        <v>0</v>
      </c>
      <c r="N94" s="83" t="s">
        <v>186</v>
      </c>
      <c r="O94" s="1"/>
      <c r="P94" s="1"/>
      <c r="Q94" s="1"/>
    </row>
    <row r="95" spans="1:17" ht="50.25" customHeight="1">
      <c r="A95" s="66" t="s">
        <v>58</v>
      </c>
      <c r="B95" s="366" t="s">
        <v>84</v>
      </c>
      <c r="C95" s="367"/>
      <c r="D95" s="368"/>
      <c r="E95" s="360" t="s">
        <v>85</v>
      </c>
      <c r="F95" s="361"/>
      <c r="G95" s="362"/>
      <c r="H95" s="360" t="s">
        <v>86</v>
      </c>
      <c r="I95" s="361"/>
      <c r="J95" s="362"/>
      <c r="K95" s="360" t="s">
        <v>87</v>
      </c>
      <c r="L95" s="361"/>
      <c r="M95" s="362"/>
      <c r="N95" s="1"/>
      <c r="O95" s="1"/>
      <c r="P95" s="1"/>
      <c r="Q95" s="1"/>
    </row>
    <row r="96" spans="1:17" ht="24.75">
      <c r="A96" s="67" t="s">
        <v>59</v>
      </c>
      <c r="B96" s="363">
        <f>D94+D79+D69+D64+D56+D52+D45+D34+D29+D24</f>
        <v>1193</v>
      </c>
      <c r="C96" s="364"/>
      <c r="D96" s="365"/>
      <c r="E96" s="363">
        <f>G94+G79+G69+G64+G56+G52+G45+G34+G29+G24</f>
        <v>0</v>
      </c>
      <c r="F96" s="364"/>
      <c r="G96" s="365"/>
      <c r="H96" s="363">
        <f>J94+J79+J69+J64+J56+J52+J45+J34+J29+J24</f>
        <v>0</v>
      </c>
      <c r="I96" s="364"/>
      <c r="J96" s="365"/>
      <c r="K96" s="363">
        <f>M94+M79+M69+M64+M56+M52+M45+M34+M29+M24</f>
        <v>0</v>
      </c>
      <c r="L96" s="364"/>
      <c r="M96" s="365"/>
      <c r="N96" s="83" t="s">
        <v>186</v>
      </c>
      <c r="O96" s="1"/>
      <c r="P96" s="1"/>
      <c r="Q96" s="1"/>
    </row>
    <row r="97" spans="1:17" ht="15.75" thickBot="1">
      <c r="A97" s="41" t="s">
        <v>60</v>
      </c>
      <c r="B97" s="357"/>
      <c r="C97" s="358"/>
      <c r="D97" s="358"/>
      <c r="E97" s="358"/>
      <c r="F97" s="358"/>
      <c r="G97" s="358"/>
      <c r="H97" s="358"/>
      <c r="I97" s="358"/>
      <c r="J97" s="358"/>
      <c r="K97" s="359"/>
      <c r="L97" s="76"/>
      <c r="M97" s="85">
        <f>K96+H96+E96+B96</f>
        <v>1193</v>
      </c>
      <c r="N97" s="83" t="s">
        <v>186</v>
      </c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38" t="s">
        <v>336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autoFilter ref="A16:O98"/>
  <mergeCells count="28">
    <mergeCell ref="B96:D96"/>
    <mergeCell ref="E96:G96"/>
    <mergeCell ref="H96:J96"/>
    <mergeCell ref="K96:M96"/>
    <mergeCell ref="B97:K97"/>
    <mergeCell ref="B95:D95"/>
    <mergeCell ref="E95:G95"/>
    <mergeCell ref="H95:J95"/>
    <mergeCell ref="K95:M95"/>
    <mergeCell ref="A17:A18"/>
    <mergeCell ref="B17:D17"/>
    <mergeCell ref="E17:G17"/>
    <mergeCell ref="H17:J17"/>
    <mergeCell ref="K17:M17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11"/>
  <sheetViews>
    <sheetView topLeftCell="A91" workbookViewId="0">
      <selection activeCell="D91" sqref="D91"/>
    </sheetView>
  </sheetViews>
  <sheetFormatPr defaultRowHeight="15"/>
  <cols>
    <col min="1" max="1" width="17.28515625" customWidth="1"/>
    <col min="2" max="2" width="16.28515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120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221</v>
      </c>
      <c r="B5" s="356"/>
      <c r="C5" s="356"/>
      <c r="D5" s="356"/>
      <c r="E5" s="356"/>
      <c r="F5" s="356"/>
      <c r="G5" s="100">
        <v>2046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2494.5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259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341" t="s">
        <v>813</v>
      </c>
      <c r="C20" s="13" t="s">
        <v>786</v>
      </c>
      <c r="D20" s="14">
        <v>6523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5" t="s">
        <v>478</v>
      </c>
      <c r="B23" s="12"/>
      <c r="C23" s="71"/>
      <c r="D23" s="14"/>
      <c r="E23" s="14" t="s">
        <v>625</v>
      </c>
      <c r="F23" s="13" t="s">
        <v>495</v>
      </c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5" t="s">
        <v>562</v>
      </c>
      <c r="B24" s="12"/>
      <c r="D24" s="14"/>
      <c r="E24" s="14" t="s">
        <v>625</v>
      </c>
      <c r="F24" s="13" t="s">
        <v>495</v>
      </c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409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t="24.75">
      <c r="A26" s="11" t="s">
        <v>419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19"/>
      <c r="D27" s="20">
        <f>SUM(D20:D26)</f>
        <v>6523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16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25" t="s">
        <v>28</v>
      </c>
      <c r="B32" s="26"/>
      <c r="C32" s="27"/>
      <c r="D32" s="28">
        <f>SUM(D29:D31)</f>
        <v>0</v>
      </c>
      <c r="E32" s="28"/>
      <c r="F32" s="28"/>
      <c r="G32" s="28">
        <f>SUM(G29:G31)</f>
        <v>0</v>
      </c>
      <c r="H32" s="28"/>
      <c r="I32" s="28"/>
      <c r="J32" s="28">
        <f>SUM(J29:J31)</f>
        <v>0</v>
      </c>
      <c r="K32" s="28"/>
      <c r="L32" s="28"/>
      <c r="M32" s="28">
        <f>SUM(M29:M31)</f>
        <v>0</v>
      </c>
      <c r="N32" s="83" t="s">
        <v>186</v>
      </c>
      <c r="O32" s="1"/>
      <c r="P32" s="1"/>
      <c r="Q32" s="1"/>
    </row>
    <row r="33" spans="1:17">
      <c r="A33" s="29" t="s">
        <v>30</v>
      </c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  <c r="O33" s="1"/>
      <c r="P33" s="1"/>
      <c r="Q33" s="1"/>
    </row>
    <row r="34" spans="1:17">
      <c r="A34" s="11" t="s">
        <v>5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33" t="s">
        <v>28</v>
      </c>
      <c r="B37" s="34"/>
      <c r="C37" s="35"/>
      <c r="D37" s="36">
        <f>SUM(D34:D36)</f>
        <v>0</v>
      </c>
      <c r="E37" s="36"/>
      <c r="F37" s="36"/>
      <c r="G37" s="36">
        <f>SUM(G34:G36)</f>
        <v>0</v>
      </c>
      <c r="H37" s="36"/>
      <c r="I37" s="36"/>
      <c r="J37" s="36">
        <f>SUM(J34:J36)</f>
        <v>0</v>
      </c>
      <c r="K37" s="36"/>
      <c r="L37" s="36"/>
      <c r="M37" s="36">
        <f>SUM(M34:M36)</f>
        <v>0</v>
      </c>
      <c r="N37" s="83" t="s">
        <v>186</v>
      </c>
      <c r="O37" s="1"/>
      <c r="P37" s="1"/>
      <c r="Q37" s="1"/>
    </row>
    <row r="38" spans="1:17">
      <c r="A38" s="37" t="s">
        <v>31</v>
      </c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</row>
    <row r="39" spans="1:17">
      <c r="A39" s="11" t="s">
        <v>5</v>
      </c>
      <c r="B39" s="12" t="s">
        <v>863</v>
      </c>
      <c r="C39" s="13" t="s">
        <v>855</v>
      </c>
      <c r="D39" s="14">
        <v>5590</v>
      </c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6" t="s">
        <v>874</v>
      </c>
      <c r="B40" s="14" t="s">
        <v>882</v>
      </c>
      <c r="C40" s="13">
        <v>3.75</v>
      </c>
      <c r="D40" s="14">
        <v>3913</v>
      </c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1" t="s">
        <v>33</v>
      </c>
      <c r="B41" s="14" t="s">
        <v>882</v>
      </c>
      <c r="C41" s="13" t="s">
        <v>754</v>
      </c>
      <c r="D41" s="14">
        <v>4371</v>
      </c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5" t="s">
        <v>34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90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35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36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37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38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2" t="s">
        <v>39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43" t="s">
        <v>28</v>
      </c>
      <c r="B49" s="44"/>
      <c r="C49" s="45"/>
      <c r="D49" s="46">
        <f>SUM(D39:D48)</f>
        <v>13874</v>
      </c>
      <c r="E49" s="46"/>
      <c r="F49" s="46"/>
      <c r="G49" s="46">
        <f>SUM(G39:G48)</f>
        <v>0</v>
      </c>
      <c r="H49" s="46"/>
      <c r="I49" s="46"/>
      <c r="J49" s="46">
        <f>SUM(J39:J48)</f>
        <v>0</v>
      </c>
      <c r="K49" s="46"/>
      <c r="L49" s="46"/>
      <c r="M49" s="46">
        <f>SUM(M39:M48)</f>
        <v>0</v>
      </c>
      <c r="N49" s="83" t="s">
        <v>186</v>
      </c>
      <c r="O49" s="1"/>
      <c r="P49" s="1"/>
      <c r="Q49" s="1"/>
    </row>
    <row r="50" spans="1:17">
      <c r="A50" s="47" t="s">
        <v>40</v>
      </c>
      <c r="B50" s="48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"/>
      <c r="O50" s="1"/>
      <c r="P50" s="1"/>
      <c r="Q50" s="1"/>
    </row>
    <row r="51" spans="1:17" ht="24.75">
      <c r="A51" s="51" t="s">
        <v>62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24.75">
      <c r="A52" s="51" t="s">
        <v>63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36.75">
      <c r="A53" s="51" t="s">
        <v>64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t="72.75">
      <c r="A54" s="51" t="s">
        <v>65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51" t="s">
        <v>61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7" t="s">
        <v>28</v>
      </c>
      <c r="B56" s="113"/>
      <c r="C56" s="114"/>
      <c r="D56" s="79">
        <f>SUM(D51:D55)</f>
        <v>0</v>
      </c>
      <c r="E56" s="79"/>
      <c r="F56" s="79"/>
      <c r="G56" s="79">
        <f>SUM(G51:G55)</f>
        <v>0</v>
      </c>
      <c r="H56" s="79"/>
      <c r="I56" s="79"/>
      <c r="J56" s="79">
        <f>SUM(J51:J55)</f>
        <v>0</v>
      </c>
      <c r="K56" s="79"/>
      <c r="L56" s="79"/>
      <c r="M56" s="79">
        <f>SUM(M51:M55)</f>
        <v>0</v>
      </c>
      <c r="N56" s="83" t="s">
        <v>186</v>
      </c>
      <c r="O56" s="1"/>
      <c r="P56" s="1"/>
      <c r="Q56" s="1"/>
    </row>
    <row r="57" spans="1:17">
      <c r="A57" s="123" t="s">
        <v>77</v>
      </c>
      <c r="B57" s="124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"/>
      <c r="O57" s="1"/>
      <c r="P57" s="1"/>
      <c r="Q57" s="1"/>
    </row>
    <row r="58" spans="1:17" ht="84.75">
      <c r="A58" s="51" t="s">
        <v>78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1"/>
      <c r="O58" s="1"/>
      <c r="P58" s="1"/>
      <c r="Q58" s="1"/>
    </row>
    <row r="59" spans="1:17" ht="24.75">
      <c r="A59" s="15" t="s">
        <v>47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23" t="s">
        <v>28</v>
      </c>
      <c r="B60" s="124"/>
      <c r="C60" s="125"/>
      <c r="D60" s="126">
        <f>SUM(D58:D59)</f>
        <v>0</v>
      </c>
      <c r="E60" s="126"/>
      <c r="F60" s="126"/>
      <c r="G60" s="126">
        <f>SUM(G58:G59)</f>
        <v>0</v>
      </c>
      <c r="H60" s="126"/>
      <c r="I60" s="126"/>
      <c r="J60" s="126">
        <f>SUM(J58:J59)</f>
        <v>0</v>
      </c>
      <c r="K60" s="126"/>
      <c r="L60" s="126"/>
      <c r="M60" s="126">
        <f>SUM(M58:M59)</f>
        <v>0</v>
      </c>
      <c r="N60" s="83" t="s">
        <v>186</v>
      </c>
      <c r="O60" s="1"/>
      <c r="P60" s="1"/>
      <c r="Q60" s="1"/>
    </row>
    <row r="61" spans="1:17">
      <c r="A61" s="115" t="s">
        <v>41</v>
      </c>
      <c r="B61" s="116"/>
      <c r="C61" s="117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"/>
      <c r="O61" s="1"/>
      <c r="P61" s="1"/>
      <c r="Q61" s="1"/>
    </row>
    <row r="62" spans="1:17" ht="48.75">
      <c r="A62" s="15" t="s">
        <v>66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24.75">
      <c r="A63" s="15" t="s">
        <v>67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60.75">
      <c r="A64" s="15" t="s">
        <v>69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70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36.75">
      <c r="A66" s="15" t="s">
        <v>71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5" t="s">
        <v>68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9" t="s">
        <v>28</v>
      </c>
      <c r="B68" s="120"/>
      <c r="C68" s="121"/>
      <c r="D68" s="122">
        <f>SUM(D62:D67)</f>
        <v>0</v>
      </c>
      <c r="E68" s="122"/>
      <c r="F68" s="122"/>
      <c r="G68" s="122">
        <f>SUM(G62:G67)</f>
        <v>0</v>
      </c>
      <c r="H68" s="122"/>
      <c r="I68" s="122"/>
      <c r="J68" s="122">
        <f>SUM(J62:J67)</f>
        <v>0</v>
      </c>
      <c r="K68" s="122"/>
      <c r="L68" s="122"/>
      <c r="M68" s="122">
        <f>SUM(M62:M67)</f>
        <v>0</v>
      </c>
      <c r="N68" s="83" t="s">
        <v>186</v>
      </c>
      <c r="O68" s="1"/>
      <c r="P68" s="1"/>
      <c r="Q68" s="1"/>
    </row>
    <row r="69" spans="1:17">
      <c r="A69" s="149" t="s">
        <v>42</v>
      </c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"/>
      <c r="O69" s="1"/>
      <c r="P69" s="1"/>
      <c r="Q69" s="1"/>
    </row>
    <row r="70" spans="1:17" s="284" customFormat="1">
      <c r="A70" s="328"/>
      <c r="B70" s="186"/>
      <c r="C70" s="187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283"/>
      <c r="O70" s="283"/>
      <c r="P70" s="283"/>
      <c r="Q70" s="283"/>
    </row>
    <row r="71" spans="1:17">
      <c r="A71" s="153" t="s">
        <v>28</v>
      </c>
      <c r="B71" s="148"/>
      <c r="C71" s="154"/>
      <c r="D71" s="155">
        <f>SUM(D70:D70)</f>
        <v>0</v>
      </c>
      <c r="E71" s="155"/>
      <c r="F71" s="155"/>
      <c r="G71" s="155">
        <f>SUM(G70:G70)</f>
        <v>0</v>
      </c>
      <c r="H71" s="155"/>
      <c r="I71" s="155"/>
      <c r="J71" s="155">
        <f>SUM(J70:J70)</f>
        <v>0</v>
      </c>
      <c r="K71" s="155"/>
      <c r="L71" s="155"/>
      <c r="M71" s="155">
        <f>SUM(M70:M70)</f>
        <v>0</v>
      </c>
      <c r="N71" s="83" t="s">
        <v>186</v>
      </c>
      <c r="O71" s="1"/>
      <c r="P71" s="1"/>
      <c r="Q71" s="1"/>
    </row>
    <row r="72" spans="1:17">
      <c r="A72" s="127" t="s">
        <v>43</v>
      </c>
      <c r="B72" s="128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"/>
      <c r="O72" s="1"/>
      <c r="P72" s="1"/>
      <c r="Q72" s="1"/>
    </row>
    <row r="73" spans="1:17" ht="24.75">
      <c r="A73" s="15" t="s">
        <v>44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22.5" customHeight="1">
      <c r="A74" s="15" t="s">
        <v>45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3.5" customHeight="1">
      <c r="A75" s="15" t="s">
        <v>72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48.75">
      <c r="A76" s="15" t="s">
        <v>73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72.75">
      <c r="A77" s="15" t="s">
        <v>74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60.75">
      <c r="A78" s="15" t="s">
        <v>75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5" t="s">
        <v>46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96.75">
      <c r="A80" s="15" t="s">
        <v>76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27" t="s">
        <v>28</v>
      </c>
      <c r="B81" s="131"/>
      <c r="C81" s="132"/>
      <c r="D81" s="133">
        <f>SUM(D73:D80)</f>
        <v>0</v>
      </c>
      <c r="E81" s="133"/>
      <c r="F81" s="133"/>
      <c r="G81" s="133">
        <f>SUM(G73:G80)</f>
        <v>0</v>
      </c>
      <c r="H81" s="133"/>
      <c r="I81" s="133"/>
      <c r="J81" s="133">
        <f>SUM(J73:J80)</f>
        <v>0</v>
      </c>
      <c r="K81" s="133"/>
      <c r="L81" s="133"/>
      <c r="M81" s="133">
        <f>SUM(M73:M80)</f>
        <v>0</v>
      </c>
      <c r="N81" s="83" t="s">
        <v>186</v>
      </c>
      <c r="O81" s="1"/>
      <c r="P81" s="1"/>
      <c r="Q81" s="1"/>
    </row>
    <row r="82" spans="1:17" ht="24.75">
      <c r="A82" s="62" t="s">
        <v>48</v>
      </c>
      <c r="B82" s="63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"/>
      <c r="O82" s="1"/>
      <c r="P82" s="1"/>
      <c r="Q82" s="1"/>
    </row>
    <row r="83" spans="1:17" ht="36.75">
      <c r="A83" s="273" t="s">
        <v>502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494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496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49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.75">
      <c r="A87" s="15" t="s">
        <v>50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51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4.75">
      <c r="A89" s="15" t="s">
        <v>52</v>
      </c>
      <c r="B89" s="7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72.75">
      <c r="A90" s="15" t="s">
        <v>79</v>
      </c>
      <c r="B90" s="345" t="s">
        <v>897</v>
      </c>
      <c r="C90" s="13" t="s">
        <v>633</v>
      </c>
      <c r="D90" s="14">
        <v>2965</v>
      </c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57.75" customHeight="1">
      <c r="A91" s="15" t="s">
        <v>80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115.5" customHeight="1">
      <c r="A92" s="15" t="s">
        <v>81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57" customHeight="1">
      <c r="A93" s="6" t="s">
        <v>82</v>
      </c>
      <c r="B93" s="345" t="s">
        <v>897</v>
      </c>
      <c r="C93" s="13" t="s">
        <v>755</v>
      </c>
      <c r="D93" s="14">
        <v>5079</v>
      </c>
      <c r="E93" s="6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7" t="s">
        <v>28</v>
      </c>
      <c r="B94" s="63"/>
      <c r="C94" s="64"/>
      <c r="D94" s="80">
        <f>SUM(D83:D93)</f>
        <v>8044</v>
      </c>
      <c r="E94" s="65"/>
      <c r="F94" s="65"/>
      <c r="G94" s="80">
        <f>SUM(G83:G93)</f>
        <v>0</v>
      </c>
      <c r="H94" s="65"/>
      <c r="I94" s="65"/>
      <c r="J94" s="80">
        <f>SUM(J83:J93)</f>
        <v>0</v>
      </c>
      <c r="K94" s="65"/>
      <c r="L94" s="65"/>
      <c r="M94" s="80">
        <f>SUM(M83:M93)</f>
        <v>0</v>
      </c>
      <c r="N94" s="83" t="s">
        <v>186</v>
      </c>
      <c r="O94" s="1"/>
      <c r="P94" s="1"/>
      <c r="Q94" s="1"/>
    </row>
    <row r="95" spans="1:17" ht="49.5" customHeight="1">
      <c r="A95" s="66" t="s">
        <v>58</v>
      </c>
      <c r="B95" s="366" t="s">
        <v>84</v>
      </c>
      <c r="C95" s="367"/>
      <c r="D95" s="368"/>
      <c r="E95" s="360" t="s">
        <v>85</v>
      </c>
      <c r="F95" s="361"/>
      <c r="G95" s="362"/>
      <c r="H95" s="360" t="s">
        <v>86</v>
      </c>
      <c r="I95" s="361"/>
      <c r="J95" s="362"/>
      <c r="K95" s="360" t="s">
        <v>87</v>
      </c>
      <c r="L95" s="361"/>
      <c r="M95" s="362"/>
      <c r="N95" s="1"/>
      <c r="O95" s="1"/>
      <c r="P95" s="1"/>
      <c r="Q95" s="1"/>
    </row>
    <row r="96" spans="1:17" ht="24.75">
      <c r="A96" s="67" t="s">
        <v>59</v>
      </c>
      <c r="B96" s="363">
        <f>D94+D81+D71+D68+D60+D56+D49+D37+D32+D27</f>
        <v>28441</v>
      </c>
      <c r="C96" s="364"/>
      <c r="D96" s="365"/>
      <c r="E96" s="363">
        <f>G94+G81+G71+G68+G60+G56+G49+G37+G32+G27</f>
        <v>0</v>
      </c>
      <c r="F96" s="364"/>
      <c r="G96" s="365"/>
      <c r="H96" s="363">
        <f>J94+J81+J71+J68+J60+J56+J49+J37+J32+J27</f>
        <v>0</v>
      </c>
      <c r="I96" s="364"/>
      <c r="J96" s="365"/>
      <c r="K96" s="363">
        <f>M94+M81+M71+M68+M60+M56+M49+M37+M32+M27</f>
        <v>0</v>
      </c>
      <c r="L96" s="364"/>
      <c r="M96" s="365"/>
      <c r="N96" s="83" t="s">
        <v>186</v>
      </c>
      <c r="O96" s="1"/>
      <c r="P96" s="1"/>
      <c r="Q96" s="1"/>
    </row>
    <row r="97" spans="1:17" ht="15.75" thickBot="1">
      <c r="A97" s="41" t="s">
        <v>60</v>
      </c>
      <c r="B97" s="357"/>
      <c r="C97" s="358"/>
      <c r="D97" s="358"/>
      <c r="E97" s="358"/>
      <c r="F97" s="358"/>
      <c r="G97" s="358"/>
      <c r="H97" s="358"/>
      <c r="I97" s="358"/>
      <c r="J97" s="358"/>
      <c r="K97" s="359"/>
      <c r="L97" s="76"/>
      <c r="M97" s="85">
        <f>K96+H96+E96+B96</f>
        <v>28441</v>
      </c>
      <c r="N97" s="83" t="s">
        <v>186</v>
      </c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38" t="s">
        <v>336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autoFilter ref="A16:O99"/>
  <mergeCells count="27">
    <mergeCell ref="B96:D96"/>
    <mergeCell ref="E96:G96"/>
    <mergeCell ref="H96:J96"/>
    <mergeCell ref="K96:M96"/>
    <mergeCell ref="B97:K97"/>
    <mergeCell ref="B95:D95"/>
    <mergeCell ref="E95:G95"/>
    <mergeCell ref="H95:J95"/>
    <mergeCell ref="K95:M95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04"/>
  <sheetViews>
    <sheetView topLeftCell="A10" workbookViewId="0">
      <selection activeCell="D22" sqref="D22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121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261</v>
      </c>
      <c r="B5" s="356"/>
      <c r="C5" s="356"/>
      <c r="D5" s="356"/>
      <c r="E5" s="356"/>
      <c r="F5" s="356"/>
      <c r="G5" s="90">
        <v>1545.7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392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262</v>
      </c>
      <c r="B7" s="356"/>
      <c r="C7" s="356"/>
      <c r="D7" s="356"/>
      <c r="E7" s="356"/>
      <c r="F7" s="356"/>
      <c r="G7" s="90" t="s">
        <v>260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795</v>
      </c>
      <c r="C20" s="13" t="s">
        <v>630</v>
      </c>
      <c r="D20" s="14">
        <v>6000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t="22.5">
      <c r="A21" s="6" t="s">
        <v>652</v>
      </c>
      <c r="B21" s="338" t="s">
        <v>811</v>
      </c>
      <c r="C21" s="13" t="s">
        <v>798</v>
      </c>
      <c r="D21" s="14">
        <v>24327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409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30327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/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t="13.5" customHeight="1">
      <c r="A30" s="11" t="s">
        <v>409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SUM(D27:D30)</f>
        <v>0</v>
      </c>
      <c r="E31" s="28"/>
      <c r="F31" s="28"/>
      <c r="G31" s="28">
        <f>SUM(G27:G30)</f>
        <v>0</v>
      </c>
      <c r="H31" s="28"/>
      <c r="I31" s="28"/>
      <c r="J31" s="28">
        <f>SUM(J27:J30)</f>
        <v>0</v>
      </c>
      <c r="K31" s="28"/>
      <c r="L31" s="28"/>
      <c r="M31" s="28">
        <f>SUM(M27:M30)</f>
        <v>0</v>
      </c>
      <c r="N31" s="83"/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0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/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3" t="s">
        <v>28</v>
      </c>
      <c r="B40" s="44"/>
      <c r="C40" s="45"/>
      <c r="D40" s="46">
        <f>SUM(D38:D39)</f>
        <v>0</v>
      </c>
      <c r="E40" s="46"/>
      <c r="F40" s="46"/>
      <c r="G40" s="46">
        <f>SUM(G38:G39)</f>
        <v>0</v>
      </c>
      <c r="H40" s="46"/>
      <c r="I40" s="46"/>
      <c r="J40" s="46">
        <f>SUM(J38:J39)</f>
        <v>0</v>
      </c>
      <c r="K40" s="46"/>
      <c r="L40" s="46"/>
      <c r="M40" s="46">
        <f>SUM(M38:M39)</f>
        <v>0</v>
      </c>
      <c r="N40" s="83"/>
      <c r="O40" s="1"/>
      <c r="P40" s="1"/>
      <c r="Q40" s="1"/>
    </row>
    <row r="41" spans="1:17">
      <c r="A41" s="47" t="s">
        <v>40</v>
      </c>
      <c r="B41" s="48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1"/>
      <c r="O41" s="1"/>
      <c r="P41" s="1"/>
      <c r="Q41" s="1"/>
    </row>
    <row r="42" spans="1:17" ht="24.75">
      <c r="A42" s="51" t="s">
        <v>62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t="24.75">
      <c r="A43" s="51" t="s">
        <v>63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 ht="36.75">
      <c r="A44" s="51" t="s">
        <v>64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 ht="63" customHeight="1">
      <c r="A45" s="51" t="s">
        <v>65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51" t="s">
        <v>61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7" t="s">
        <v>28</v>
      </c>
      <c r="B47" s="113"/>
      <c r="C47" s="114"/>
      <c r="D47" s="79">
        <f>SUM(D42:D46)</f>
        <v>0</v>
      </c>
      <c r="E47" s="79"/>
      <c r="F47" s="79"/>
      <c r="G47" s="79">
        <f>SUM(G42:G46)</f>
        <v>0</v>
      </c>
      <c r="H47" s="79"/>
      <c r="I47" s="79"/>
      <c r="J47" s="79">
        <f>SUM(J42:J46)</f>
        <v>0</v>
      </c>
      <c r="K47" s="79"/>
      <c r="L47" s="79"/>
      <c r="M47" s="79">
        <f>SUM(M42:M46)</f>
        <v>0</v>
      </c>
      <c r="N47" s="83"/>
      <c r="O47" s="1"/>
      <c r="P47" s="1"/>
      <c r="Q47" s="1"/>
    </row>
    <row r="48" spans="1:17">
      <c r="A48" s="123" t="s">
        <v>77</v>
      </c>
      <c r="B48" s="124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"/>
      <c r="O48" s="1"/>
      <c r="P48" s="1"/>
      <c r="Q48" s="1"/>
    </row>
    <row r="49" spans="1:17" ht="84.75">
      <c r="A49" s="51" t="s">
        <v>78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1"/>
      <c r="O49" s="1"/>
      <c r="P49" s="1"/>
      <c r="Q49" s="1"/>
    </row>
    <row r="50" spans="1:17" ht="24.75">
      <c r="A50" s="15" t="s">
        <v>47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123" t="s">
        <v>28</v>
      </c>
      <c r="B51" s="124"/>
      <c r="C51" s="125"/>
      <c r="D51" s="126">
        <f>SUM(D49:D50)</f>
        <v>0</v>
      </c>
      <c r="E51" s="126"/>
      <c r="F51" s="126"/>
      <c r="G51" s="126">
        <f>SUM(G49:G50)</f>
        <v>0</v>
      </c>
      <c r="H51" s="126"/>
      <c r="I51" s="126"/>
      <c r="J51" s="126">
        <f>SUM(J49:J50)</f>
        <v>0</v>
      </c>
      <c r="K51" s="126"/>
      <c r="L51" s="126"/>
      <c r="M51" s="126">
        <f>SUM(M49:M50)</f>
        <v>0</v>
      </c>
      <c r="N51" s="83"/>
      <c r="O51" s="1"/>
      <c r="P51" s="1"/>
      <c r="Q51" s="1"/>
    </row>
    <row r="52" spans="1:17">
      <c r="A52" s="115" t="s">
        <v>41</v>
      </c>
      <c r="B52" s="116"/>
      <c r="C52" s="11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"/>
      <c r="O52" s="1"/>
      <c r="P52" s="1"/>
      <c r="Q52" s="1"/>
    </row>
    <row r="53" spans="1:17" ht="48.75">
      <c r="A53" s="15" t="s">
        <v>66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t="24.75">
      <c r="A54" s="15" t="s">
        <v>67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t="60.75">
      <c r="A55" s="15" t="s">
        <v>69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5" t="s">
        <v>70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t="36.75">
      <c r="A57" s="15" t="s">
        <v>71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15" t="s">
        <v>68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119" t="s">
        <v>28</v>
      </c>
      <c r="B59" s="120"/>
      <c r="C59" s="121"/>
      <c r="D59" s="122">
        <f>SUM(D53:D58)</f>
        <v>0</v>
      </c>
      <c r="E59" s="122"/>
      <c r="F59" s="122"/>
      <c r="G59" s="122">
        <f>SUM(G53:G58)</f>
        <v>0</v>
      </c>
      <c r="H59" s="122"/>
      <c r="I59" s="122"/>
      <c r="J59" s="122">
        <f>SUM(J53:J58)</f>
        <v>0</v>
      </c>
      <c r="K59" s="122"/>
      <c r="L59" s="122"/>
      <c r="M59" s="122">
        <f>SUM(M53:M58)</f>
        <v>0</v>
      </c>
      <c r="N59" s="83"/>
      <c r="O59" s="1"/>
      <c r="P59" s="1"/>
      <c r="Q59" s="1"/>
    </row>
    <row r="60" spans="1:17">
      <c r="A60" s="149" t="s">
        <v>42</v>
      </c>
      <c r="B60" s="150"/>
      <c r="C60" s="151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"/>
      <c r="O60" s="1"/>
      <c r="P60" s="1"/>
      <c r="Q60" s="1"/>
    </row>
    <row r="61" spans="1:17" s="284" customFormat="1">
      <c r="A61" s="328"/>
      <c r="B61" s="186"/>
      <c r="C61" s="187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283"/>
      <c r="O61" s="283"/>
      <c r="P61" s="283"/>
      <c r="Q61" s="283"/>
    </row>
    <row r="62" spans="1:17">
      <c r="A62" s="153" t="s">
        <v>28</v>
      </c>
      <c r="B62" s="148"/>
      <c r="C62" s="154"/>
      <c r="D62" s="155">
        <f>SUM(D61:D61)</f>
        <v>0</v>
      </c>
      <c r="E62" s="155"/>
      <c r="F62" s="155"/>
      <c r="G62" s="155">
        <f>SUM(G61:G61)</f>
        <v>0</v>
      </c>
      <c r="H62" s="155"/>
      <c r="I62" s="155"/>
      <c r="J62" s="155">
        <f>SUM(J61:J61)</f>
        <v>0</v>
      </c>
      <c r="K62" s="155"/>
      <c r="L62" s="155"/>
      <c r="M62" s="155">
        <f>SUM(M61:M61)</f>
        <v>0</v>
      </c>
      <c r="N62" s="83"/>
      <c r="O62" s="1"/>
      <c r="P62" s="1"/>
      <c r="Q62" s="1"/>
    </row>
    <row r="63" spans="1:17">
      <c r="A63" s="127" t="s">
        <v>43</v>
      </c>
      <c r="B63" s="128"/>
      <c r="C63" s="129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"/>
      <c r="O63" s="1"/>
      <c r="P63" s="1"/>
      <c r="Q63" s="1"/>
    </row>
    <row r="64" spans="1:17" ht="24.75">
      <c r="A64" s="15" t="s">
        <v>44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45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36.75">
      <c r="A66" s="15" t="s">
        <v>72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t="48.75">
      <c r="A67" s="15" t="s">
        <v>73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72.75">
      <c r="A68" s="15" t="s">
        <v>74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t="60.75">
      <c r="A69" s="15" t="s">
        <v>75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" t="s">
        <v>46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96.75">
      <c r="A71" s="15" t="s">
        <v>76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27" t="s">
        <v>28</v>
      </c>
      <c r="B72" s="131"/>
      <c r="C72" s="132"/>
      <c r="D72" s="133">
        <f>SUM(D64:D71)</f>
        <v>0</v>
      </c>
      <c r="E72" s="133"/>
      <c r="F72" s="133"/>
      <c r="G72" s="133">
        <f>SUM(G64:G71)</f>
        <v>0</v>
      </c>
      <c r="H72" s="133"/>
      <c r="I72" s="133"/>
      <c r="J72" s="133">
        <f>SUM(J64:J71)</f>
        <v>0</v>
      </c>
      <c r="K72" s="133"/>
      <c r="L72" s="133"/>
      <c r="M72" s="133">
        <f>SUM(M64:M71)</f>
        <v>0</v>
      </c>
      <c r="N72" s="83"/>
      <c r="O72" s="1"/>
      <c r="P72" s="1"/>
      <c r="Q72" s="1"/>
    </row>
    <row r="73" spans="1:17" ht="24.75">
      <c r="A73" s="62" t="s">
        <v>48</v>
      </c>
      <c r="B73" s="63"/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1"/>
      <c r="O73" s="1"/>
      <c r="P73" s="1"/>
      <c r="Q73" s="1"/>
    </row>
    <row r="74" spans="1:17" ht="36.75">
      <c r="A74" s="273" t="s">
        <v>502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24.75">
      <c r="A75" s="15" t="s">
        <v>494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24.75">
      <c r="A76" s="15" t="s">
        <v>496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24.75">
      <c r="A77" s="15" t="s">
        <v>570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24.75">
      <c r="A78" s="15" t="s">
        <v>584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24.75">
      <c r="A79" s="15" t="s">
        <v>49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24.75">
      <c r="A80" s="15" t="s">
        <v>50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24.75">
      <c r="A81" s="15" t="s">
        <v>51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52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72.75">
      <c r="A83" s="15" t="s">
        <v>79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48.75">
      <c r="A84" s="15" t="s">
        <v>80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108.75">
      <c r="A85" s="15" t="s">
        <v>81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347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7" t="s">
        <v>28</v>
      </c>
      <c r="B87" s="63"/>
      <c r="C87" s="64"/>
      <c r="D87" s="80">
        <f>SUM(D74:D86)</f>
        <v>0</v>
      </c>
      <c r="E87" s="65"/>
      <c r="F87" s="65"/>
      <c r="G87" s="80">
        <f>SUM(G74:G86)</f>
        <v>0</v>
      </c>
      <c r="H87" s="65"/>
      <c r="I87" s="65"/>
      <c r="J87" s="80">
        <f>SUM(J74:J86)</f>
        <v>0</v>
      </c>
      <c r="K87" s="65"/>
      <c r="L87" s="65"/>
      <c r="M87" s="80">
        <f>SUM(M74:M86)</f>
        <v>0</v>
      </c>
      <c r="N87" s="83"/>
      <c r="O87" s="1"/>
      <c r="P87" s="1"/>
      <c r="Q87" s="1"/>
    </row>
    <row r="88" spans="1:17" ht="51" customHeight="1">
      <c r="A88" s="66" t="s">
        <v>58</v>
      </c>
      <c r="B88" s="366" t="s">
        <v>84</v>
      </c>
      <c r="C88" s="367"/>
      <c r="D88" s="368"/>
      <c r="E88" s="360" t="s">
        <v>85</v>
      </c>
      <c r="F88" s="361"/>
      <c r="G88" s="362"/>
      <c r="H88" s="360" t="s">
        <v>86</v>
      </c>
      <c r="I88" s="361"/>
      <c r="J88" s="362"/>
      <c r="K88" s="360" t="s">
        <v>87</v>
      </c>
      <c r="L88" s="361"/>
      <c r="M88" s="362"/>
      <c r="N88" s="1"/>
      <c r="O88" s="1"/>
      <c r="P88" s="1"/>
      <c r="Q88" s="1"/>
    </row>
    <row r="89" spans="1:17" ht="24.75">
      <c r="A89" s="67" t="s">
        <v>59</v>
      </c>
      <c r="B89" s="363">
        <f>D87+D72+D62+D59+D51+D47+D40+D36+D31+D25</f>
        <v>30327</v>
      </c>
      <c r="C89" s="364"/>
      <c r="D89" s="365"/>
      <c r="E89" s="363">
        <f>G87+G72+G62+G59+G51+G47+G40+G36+G31+G25</f>
        <v>0</v>
      </c>
      <c r="F89" s="364"/>
      <c r="G89" s="365"/>
      <c r="H89" s="363">
        <f>J87+J72+J62+J59+J51+J47+J40+J36+J31+J25</f>
        <v>0</v>
      </c>
      <c r="I89" s="364"/>
      <c r="J89" s="365"/>
      <c r="K89" s="363">
        <f>M87+M72+M62+M59+M51+M47+M40+M36+M31+M25</f>
        <v>0</v>
      </c>
      <c r="L89" s="364"/>
      <c r="M89" s="365"/>
      <c r="N89" s="83"/>
      <c r="O89" s="1"/>
      <c r="P89" s="1"/>
      <c r="Q89" s="1"/>
    </row>
    <row r="90" spans="1:17" ht="15.75" thickBot="1">
      <c r="A90" s="41" t="s">
        <v>60</v>
      </c>
      <c r="B90" s="357"/>
      <c r="C90" s="358"/>
      <c r="D90" s="358"/>
      <c r="E90" s="358"/>
      <c r="F90" s="358"/>
      <c r="G90" s="358"/>
      <c r="H90" s="358"/>
      <c r="I90" s="358"/>
      <c r="J90" s="358"/>
      <c r="K90" s="359"/>
      <c r="L90" s="76"/>
      <c r="M90" s="85">
        <f>K89+H89+E89+B89</f>
        <v>30327</v>
      </c>
      <c r="N90" s="83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38" t="s">
        <v>336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</sheetData>
  <autoFilter ref="A16:O91"/>
  <mergeCells count="27">
    <mergeCell ref="B89:D89"/>
    <mergeCell ref="E89:G89"/>
    <mergeCell ref="H89:J89"/>
    <mergeCell ref="K89:M89"/>
    <mergeCell ref="B90:K90"/>
    <mergeCell ref="B88:D88"/>
    <mergeCell ref="E88:G88"/>
    <mergeCell ref="H88:J88"/>
    <mergeCell ref="K88:M88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13"/>
  <sheetViews>
    <sheetView topLeftCell="A4" workbookViewId="0">
      <selection activeCell="D24" sqref="D24"/>
    </sheetView>
  </sheetViews>
  <sheetFormatPr defaultRowHeight="15"/>
  <cols>
    <col min="1" max="1" width="22.8554687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122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1158.3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263</v>
      </c>
      <c r="B6" s="356"/>
      <c r="C6" s="356"/>
      <c r="D6" s="356"/>
      <c r="E6" s="356"/>
      <c r="F6" s="356"/>
      <c r="G6" s="90" t="s">
        <v>393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301</v>
      </c>
      <c r="B7" s="356"/>
      <c r="C7" s="356"/>
      <c r="D7" s="356"/>
      <c r="E7" s="356"/>
      <c r="F7" s="356"/>
      <c r="G7" s="90" t="s">
        <v>264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1968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304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781</v>
      </c>
      <c r="C20" s="13" t="s">
        <v>634</v>
      </c>
      <c r="D20" s="14">
        <v>1436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6" t="s">
        <v>652</v>
      </c>
      <c r="B21" s="14" t="s">
        <v>917</v>
      </c>
      <c r="C21" s="13" t="s">
        <v>918</v>
      </c>
      <c r="D21" s="14">
        <v>535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6" t="s">
        <v>657</v>
      </c>
      <c r="B22" s="14" t="s">
        <v>781</v>
      </c>
      <c r="C22" s="13" t="s">
        <v>631</v>
      </c>
      <c r="D22" s="14">
        <v>1754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6" t="s">
        <v>652</v>
      </c>
      <c r="B23" s="14" t="s">
        <v>917</v>
      </c>
      <c r="C23" s="13" t="s">
        <v>849</v>
      </c>
      <c r="D23" s="14">
        <v>819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339" t="s">
        <v>16</v>
      </c>
      <c r="B24" s="14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23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7" t="s">
        <v>28</v>
      </c>
      <c r="B26" s="18"/>
      <c r="C26" s="19"/>
      <c r="D26" s="20">
        <f>SUM(D20:D25)</f>
        <v>4544</v>
      </c>
      <c r="E26" s="20"/>
      <c r="F26" s="20"/>
      <c r="G26" s="20">
        <f>SUM(G20:G25)</f>
        <v>0</v>
      </c>
      <c r="H26" s="20"/>
      <c r="I26" s="20"/>
      <c r="J26" s="20">
        <f>SUM(J20:J25)</f>
        <v>0</v>
      </c>
      <c r="K26" s="20"/>
      <c r="L26" s="20"/>
      <c r="M26" s="20">
        <f>SUM(M20:M25)</f>
        <v>0</v>
      </c>
      <c r="N26" s="83" t="s">
        <v>186</v>
      </c>
      <c r="O26" s="1"/>
      <c r="P26" s="1"/>
      <c r="Q26" s="1"/>
    </row>
    <row r="27" spans="1:17">
      <c r="A27" s="21" t="s">
        <v>29</v>
      </c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  <c r="O27" s="1"/>
      <c r="P27" s="1"/>
      <c r="Q27" s="1"/>
    </row>
    <row r="28" spans="1:17">
      <c r="A28" s="11" t="s">
        <v>5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16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23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SUM(D28:D30)</f>
        <v>0</v>
      </c>
      <c r="E31" s="28"/>
      <c r="F31" s="28"/>
      <c r="G31" s="28">
        <f>SUM(G28:G30)</f>
        <v>0</v>
      </c>
      <c r="H31" s="28"/>
      <c r="I31" s="28"/>
      <c r="J31" s="28">
        <f>SUM(J28:J30)</f>
        <v>0</v>
      </c>
      <c r="K31" s="28"/>
      <c r="L31" s="28"/>
      <c r="M31" s="28">
        <f>SUM(M28:M30)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0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 t="s">
        <v>186</v>
      </c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SUM(D38:D46)</f>
        <v>0</v>
      </c>
      <c r="E47" s="46"/>
      <c r="F47" s="46"/>
      <c r="G47" s="46">
        <f>SUM(G38:G46)</f>
        <v>0</v>
      </c>
      <c r="H47" s="46"/>
      <c r="I47" s="46"/>
      <c r="J47" s="46">
        <f>SUM(J38:J46)</f>
        <v>0</v>
      </c>
      <c r="K47" s="46"/>
      <c r="L47" s="46"/>
      <c r="M47" s="46">
        <f>SUM(M38:M46)</f>
        <v>0</v>
      </c>
      <c r="N47" s="83" t="s">
        <v>186</v>
      </c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>
      <c r="A49" s="51" t="s">
        <v>62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36.75">
      <c r="A52" s="51" t="s">
        <v>65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7" t="s">
        <v>28</v>
      </c>
      <c r="B54" s="113"/>
      <c r="C54" s="114"/>
      <c r="D54" s="79">
        <f>SUM(D49:D53)</f>
        <v>0</v>
      </c>
      <c r="E54" s="79"/>
      <c r="F54" s="79"/>
      <c r="G54" s="79">
        <f>SUM(G49:G53)</f>
        <v>0</v>
      </c>
      <c r="H54" s="79"/>
      <c r="I54" s="79"/>
      <c r="J54" s="79">
        <f>SUM(J49:J53)</f>
        <v>0</v>
      </c>
      <c r="K54" s="79"/>
      <c r="L54" s="79"/>
      <c r="M54" s="79">
        <f>SUM(M49:M53)</f>
        <v>0</v>
      </c>
      <c r="N54" s="83" t="s">
        <v>186</v>
      </c>
      <c r="O54" s="1"/>
      <c r="P54" s="1"/>
      <c r="Q54" s="1"/>
    </row>
    <row r="55" spans="1:17">
      <c r="A55" s="123" t="s">
        <v>77</v>
      </c>
      <c r="B55" s="124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"/>
      <c r="O55" s="1"/>
      <c r="P55" s="1"/>
      <c r="Q55" s="1"/>
    </row>
    <row r="56" spans="1:17" ht="60.75">
      <c r="A56" s="51" t="s">
        <v>78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1:17">
      <c r="A57" s="15" t="s">
        <v>47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123" t="s">
        <v>28</v>
      </c>
      <c r="B58" s="124"/>
      <c r="C58" s="125"/>
      <c r="D58" s="126">
        <f>SUM(D56:D57)</f>
        <v>0</v>
      </c>
      <c r="E58" s="126"/>
      <c r="F58" s="126"/>
      <c r="G58" s="126">
        <f>SUM(G56:G57)</f>
        <v>0</v>
      </c>
      <c r="H58" s="126"/>
      <c r="I58" s="126"/>
      <c r="J58" s="126">
        <f>SUM(J56:J57)</f>
        <v>0</v>
      </c>
      <c r="K58" s="126"/>
      <c r="L58" s="126"/>
      <c r="M58" s="126">
        <f>SUM(M56:M57)</f>
        <v>0</v>
      </c>
      <c r="N58" s="83" t="s">
        <v>186</v>
      </c>
      <c r="O58" s="1"/>
      <c r="P58" s="1"/>
      <c r="Q58" s="1"/>
    </row>
    <row r="59" spans="1:17">
      <c r="A59" s="115" t="s">
        <v>41</v>
      </c>
      <c r="B59" s="116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"/>
      <c r="O59" s="1"/>
      <c r="P59" s="1"/>
      <c r="Q59" s="1"/>
    </row>
    <row r="60" spans="1:17" ht="36.75">
      <c r="A60" s="15" t="s">
        <v>66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67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36.75">
      <c r="A62" s="15" t="s">
        <v>69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70</v>
      </c>
      <c r="B63" s="12"/>
      <c r="C63" s="13"/>
      <c r="D63" s="14"/>
      <c r="E63" s="14"/>
      <c r="F63" s="14"/>
      <c r="G63" s="75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36.75">
      <c r="A64" s="15" t="s">
        <v>71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68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9" t="s">
        <v>28</v>
      </c>
      <c r="B66" s="120"/>
      <c r="C66" s="121"/>
      <c r="D66" s="122">
        <f>SUM(D60:D65)</f>
        <v>0</v>
      </c>
      <c r="E66" s="122"/>
      <c r="F66" s="122"/>
      <c r="G66" s="122">
        <f>SUM(G60:G65)</f>
        <v>0</v>
      </c>
      <c r="H66" s="122"/>
      <c r="I66" s="122"/>
      <c r="J66" s="122">
        <f>SUM(J60:J65)</f>
        <v>0</v>
      </c>
      <c r="K66" s="122"/>
      <c r="L66" s="122"/>
      <c r="M66" s="122">
        <f>SUM(M60:M65)</f>
        <v>0</v>
      </c>
      <c r="N66" s="83" t="s">
        <v>186</v>
      </c>
      <c r="O66" s="1"/>
      <c r="P66" s="1"/>
      <c r="Q66" s="1"/>
    </row>
    <row r="67" spans="1:17">
      <c r="A67" s="149" t="s">
        <v>42</v>
      </c>
      <c r="B67" s="150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"/>
      <c r="O67" s="1"/>
      <c r="P67" s="1"/>
      <c r="Q67" s="1"/>
    </row>
    <row r="68" spans="1:17" s="284" customFormat="1">
      <c r="A68" s="328"/>
      <c r="B68" s="186"/>
      <c r="C68" s="187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283"/>
      <c r="O68" s="283"/>
      <c r="P68" s="283"/>
      <c r="Q68" s="283"/>
    </row>
    <row r="69" spans="1:17">
      <c r="A69" s="153" t="s">
        <v>28</v>
      </c>
      <c r="B69" s="148"/>
      <c r="C69" s="154"/>
      <c r="D69" s="155">
        <f>SUM(D68:D68)</f>
        <v>0</v>
      </c>
      <c r="E69" s="155"/>
      <c r="F69" s="155"/>
      <c r="G69" s="155">
        <f>SUM(G68:G68)</f>
        <v>0</v>
      </c>
      <c r="H69" s="155"/>
      <c r="I69" s="155"/>
      <c r="J69" s="155">
        <f>SUM(J68:J68)</f>
        <v>0</v>
      </c>
      <c r="K69" s="155"/>
      <c r="L69" s="155"/>
      <c r="M69" s="155">
        <f>SUM(M68:M68)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24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8.75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84.75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0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24.75">
      <c r="A81" s="273" t="s">
        <v>502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5" t="s">
        <v>494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496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570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584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49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5" t="s">
        <v>50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>
      <c r="A88" s="15" t="s">
        <v>51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5" t="s">
        <v>52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34.5" customHeight="1">
      <c r="A90" s="15" t="s">
        <v>323</v>
      </c>
      <c r="B90" s="12"/>
      <c r="C90" s="13"/>
      <c r="D90" s="14"/>
      <c r="E90" s="6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4.75">
      <c r="A91" s="15" t="s">
        <v>80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75" customHeight="1">
      <c r="A92" s="15" t="s">
        <v>81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54" customHeight="1">
      <c r="A93" s="15" t="s">
        <v>82</v>
      </c>
      <c r="B93" s="73" t="s">
        <v>843</v>
      </c>
      <c r="C93" s="13" t="s">
        <v>632</v>
      </c>
      <c r="D93" s="14">
        <v>16118</v>
      </c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8.5" customHeight="1">
      <c r="A94" s="15" t="s">
        <v>571</v>
      </c>
      <c r="B94" s="73" t="s">
        <v>899</v>
      </c>
      <c r="C94" s="13" t="s">
        <v>623</v>
      </c>
      <c r="D94" s="14">
        <v>1410</v>
      </c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8.75" customHeight="1">
      <c r="A95" s="15" t="s">
        <v>585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>
      <c r="A96" s="17" t="s">
        <v>28</v>
      </c>
      <c r="B96" s="63"/>
      <c r="C96" s="64"/>
      <c r="D96" s="80">
        <f>SUM(D81:D95)</f>
        <v>17528</v>
      </c>
      <c r="E96" s="65"/>
      <c r="F96" s="65"/>
      <c r="G96" s="80">
        <f>SUM(G81:G95)</f>
        <v>0</v>
      </c>
      <c r="H96" s="65"/>
      <c r="I96" s="65"/>
      <c r="J96" s="80">
        <f>SUM(J81:J95)</f>
        <v>0</v>
      </c>
      <c r="K96" s="65"/>
      <c r="L96" s="65"/>
      <c r="M96" s="80">
        <f>SUM(M81:M95)</f>
        <v>0</v>
      </c>
      <c r="N96" s="83" t="s">
        <v>186</v>
      </c>
      <c r="O96" s="1"/>
      <c r="P96" s="1"/>
      <c r="Q96" s="1"/>
    </row>
    <row r="97" spans="1:17" ht="44.25" customHeight="1">
      <c r="A97" s="66" t="s">
        <v>58</v>
      </c>
      <c r="B97" s="366" t="s">
        <v>84</v>
      </c>
      <c r="C97" s="367"/>
      <c r="D97" s="368"/>
      <c r="E97" s="360" t="s">
        <v>85</v>
      </c>
      <c r="F97" s="361"/>
      <c r="G97" s="362"/>
      <c r="H97" s="360" t="s">
        <v>86</v>
      </c>
      <c r="I97" s="361"/>
      <c r="J97" s="362"/>
      <c r="K97" s="360" t="s">
        <v>87</v>
      </c>
      <c r="L97" s="361"/>
      <c r="M97" s="362"/>
      <c r="N97" s="1"/>
      <c r="O97" s="1"/>
      <c r="P97" s="1"/>
      <c r="Q97" s="1"/>
    </row>
    <row r="98" spans="1:17">
      <c r="A98" s="67" t="s">
        <v>59</v>
      </c>
      <c r="B98" s="363">
        <f>D96+D79+D69+D66+D58+D54+D47+D36+D31+D26</f>
        <v>22072</v>
      </c>
      <c r="C98" s="364"/>
      <c r="D98" s="365"/>
      <c r="E98" s="363">
        <f>G96+G79+G69+G66+G58+G54+G47+G36+G31+G26</f>
        <v>0</v>
      </c>
      <c r="F98" s="364"/>
      <c r="G98" s="365"/>
      <c r="H98" s="363">
        <f>J96+J79+J69+J66+J58+J54+J47+J36+J31+J26</f>
        <v>0</v>
      </c>
      <c r="I98" s="364"/>
      <c r="J98" s="365"/>
      <c r="K98" s="363">
        <f>M96+M79+M69+M66+M58+M54+M47+M36+M31+M26</f>
        <v>0</v>
      </c>
      <c r="L98" s="364"/>
      <c r="M98" s="365"/>
      <c r="N98" s="83" t="s">
        <v>186</v>
      </c>
      <c r="O98" s="1"/>
      <c r="P98" s="1"/>
      <c r="Q98" s="1"/>
    </row>
    <row r="99" spans="1:17" ht="15.75" thickBot="1">
      <c r="A99" s="41" t="s">
        <v>60</v>
      </c>
      <c r="B99" s="357"/>
      <c r="C99" s="358"/>
      <c r="D99" s="358"/>
      <c r="E99" s="358"/>
      <c r="F99" s="358"/>
      <c r="G99" s="358"/>
      <c r="H99" s="358"/>
      <c r="I99" s="358"/>
      <c r="J99" s="358"/>
      <c r="K99" s="359"/>
      <c r="L99" s="76"/>
      <c r="M99" s="85">
        <f>K98+H98+E98+B98</f>
        <v>22072</v>
      </c>
      <c r="N99" s="83" t="s">
        <v>186</v>
      </c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38" t="s">
        <v>336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</sheetData>
  <autoFilter ref="A16:O107"/>
  <mergeCells count="28">
    <mergeCell ref="B98:D98"/>
    <mergeCell ref="E98:G98"/>
    <mergeCell ref="H98:J98"/>
    <mergeCell ref="K98:M98"/>
    <mergeCell ref="B99:K99"/>
    <mergeCell ref="B97:D97"/>
    <mergeCell ref="E97:G97"/>
    <mergeCell ref="H97:J97"/>
    <mergeCell ref="K97:M97"/>
    <mergeCell ref="A17:A18"/>
    <mergeCell ref="B17:D17"/>
    <mergeCell ref="E17:G17"/>
    <mergeCell ref="H17:J17"/>
    <mergeCell ref="K17:M17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" header="0.31496062992125984" footer="0"/>
  <pageSetup paperSize="9" scale="8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12"/>
  <sheetViews>
    <sheetView topLeftCell="A74" workbookViewId="0">
      <selection activeCell="D78" sqref="D78"/>
    </sheetView>
  </sheetViews>
  <sheetFormatPr defaultRowHeight="15"/>
  <cols>
    <col min="1" max="1" width="17.28515625" customWidth="1"/>
    <col min="2" max="2" width="14.140625" customWidth="1"/>
    <col min="3" max="3" width="9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123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266</v>
      </c>
      <c r="B5" s="356"/>
      <c r="C5" s="356"/>
      <c r="D5" s="356"/>
      <c r="E5" s="356"/>
      <c r="F5" s="356"/>
      <c r="G5" s="90">
        <v>1639.6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100">
        <v>3336.1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265</v>
      </c>
      <c r="B7" s="356"/>
      <c r="C7" s="356"/>
      <c r="D7" s="356"/>
      <c r="E7" s="356"/>
      <c r="F7" s="356"/>
      <c r="G7" s="90" t="s">
        <v>208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1969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339" t="s">
        <v>5</v>
      </c>
      <c r="B20" s="341" t="s">
        <v>814</v>
      </c>
      <c r="C20" s="13" t="s">
        <v>737</v>
      </c>
      <c r="D20" s="14">
        <v>2895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339" t="s">
        <v>16</v>
      </c>
      <c r="B21" s="341" t="s">
        <v>814</v>
      </c>
      <c r="C21" s="13" t="s">
        <v>755</v>
      </c>
      <c r="D21" s="14">
        <v>553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409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24.75">
      <c r="A24" s="11" t="s">
        <v>419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3448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/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 t="s">
        <v>752</v>
      </c>
      <c r="C27" s="13" t="s">
        <v>637</v>
      </c>
      <c r="D27" s="14">
        <v>1629</v>
      </c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335" t="s">
        <v>753</v>
      </c>
      <c r="B30" s="12" t="s">
        <v>752</v>
      </c>
      <c r="C30" s="13" t="s">
        <v>754</v>
      </c>
      <c r="D30" s="14">
        <v>3638</v>
      </c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SUM(D27:D30)</f>
        <v>5267</v>
      </c>
      <c r="E31" s="28"/>
      <c r="F31" s="28"/>
      <c r="G31" s="28">
        <f>SUM(G27:G30)</f>
        <v>0</v>
      </c>
      <c r="H31" s="28"/>
      <c r="I31" s="28"/>
      <c r="J31" s="28">
        <f>SUM(J27:J30)</f>
        <v>0</v>
      </c>
      <c r="K31" s="28"/>
      <c r="L31" s="28"/>
      <c r="M31" s="28">
        <f>SUM(M27:M30)</f>
        <v>0</v>
      </c>
      <c r="N31" s="83"/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0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/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SUM(D38:D46)</f>
        <v>0</v>
      </c>
      <c r="E47" s="46"/>
      <c r="F47" s="46"/>
      <c r="G47" s="46">
        <f>SUM(G38:G46)</f>
        <v>0</v>
      </c>
      <c r="H47" s="46"/>
      <c r="I47" s="46"/>
      <c r="J47" s="46">
        <f>SUM(J38:J46)</f>
        <v>0</v>
      </c>
      <c r="K47" s="46"/>
      <c r="L47" s="46"/>
      <c r="M47" s="46">
        <f>SUM(M38:M46)</f>
        <v>0</v>
      </c>
      <c r="N47" s="83"/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 ht="24.75">
      <c r="A49" s="51" t="s">
        <v>62</v>
      </c>
      <c r="B49" s="12"/>
      <c r="C49" s="13"/>
      <c r="D49" s="14"/>
      <c r="E49" s="6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24.75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40.5" customHeight="1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57.75" customHeight="1">
      <c r="A52" s="51" t="s">
        <v>65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7" t="s">
        <v>28</v>
      </c>
      <c r="B54" s="113"/>
      <c r="C54" s="114"/>
      <c r="D54" s="79">
        <f>SUM(D49:D53)</f>
        <v>0</v>
      </c>
      <c r="E54" s="79"/>
      <c r="F54" s="79"/>
      <c r="G54" s="79">
        <f>SUM(G49:G53)</f>
        <v>0</v>
      </c>
      <c r="H54" s="79"/>
      <c r="I54" s="79"/>
      <c r="J54" s="79">
        <f>SUM(J49:J53)</f>
        <v>0</v>
      </c>
      <c r="K54" s="79"/>
      <c r="L54" s="79"/>
      <c r="M54" s="79">
        <f>SUM(M49:M53)</f>
        <v>0</v>
      </c>
      <c r="N54" s="83"/>
      <c r="O54" s="1"/>
      <c r="P54" s="1"/>
      <c r="Q54" s="1"/>
    </row>
    <row r="55" spans="1:17">
      <c r="A55" s="123" t="s">
        <v>77</v>
      </c>
      <c r="B55" s="124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"/>
      <c r="O55" s="1"/>
      <c r="P55" s="1"/>
      <c r="Q55" s="1"/>
    </row>
    <row r="56" spans="1:17" ht="84.75">
      <c r="A56" s="51" t="s">
        <v>78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1:17" ht="24.75">
      <c r="A57" s="15" t="s">
        <v>47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123" t="s">
        <v>28</v>
      </c>
      <c r="B58" s="124"/>
      <c r="C58" s="125"/>
      <c r="D58" s="126">
        <f>SUM(D56:D57)</f>
        <v>0</v>
      </c>
      <c r="E58" s="126"/>
      <c r="F58" s="126"/>
      <c r="G58" s="126">
        <f>SUM(G56:G57)</f>
        <v>0</v>
      </c>
      <c r="H58" s="126"/>
      <c r="I58" s="126"/>
      <c r="J58" s="126">
        <f>SUM(J56:J57)</f>
        <v>0</v>
      </c>
      <c r="K58" s="126"/>
      <c r="L58" s="126"/>
      <c r="M58" s="126">
        <f>SUM(M56:M57)</f>
        <v>0</v>
      </c>
      <c r="N58" s="83"/>
      <c r="O58" s="1"/>
      <c r="P58" s="1"/>
      <c r="Q58" s="1"/>
    </row>
    <row r="59" spans="1:17">
      <c r="A59" s="115" t="s">
        <v>41</v>
      </c>
      <c r="B59" s="116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"/>
      <c r="O59" s="1"/>
      <c r="P59" s="1"/>
      <c r="Q59" s="1"/>
    </row>
    <row r="60" spans="1:17" ht="48.75">
      <c r="A60" s="15" t="s">
        <v>66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325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60.75">
      <c r="A62" s="15" t="s">
        <v>69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346</v>
      </c>
      <c r="B63" s="12"/>
      <c r="C63" s="13"/>
      <c r="D63" s="14"/>
      <c r="E63" s="14"/>
      <c r="F63" s="14"/>
      <c r="G63" s="14"/>
      <c r="H63" s="6" t="s">
        <v>641</v>
      </c>
      <c r="I63" s="6" t="s">
        <v>667</v>
      </c>
      <c r="J63" s="14"/>
      <c r="K63" s="14"/>
      <c r="L63" s="14"/>
      <c r="M63" s="14"/>
      <c r="N63" s="1"/>
      <c r="O63" s="1"/>
      <c r="P63" s="1"/>
      <c r="Q63" s="1"/>
    </row>
    <row r="64" spans="1:17" ht="36.75">
      <c r="A64" s="15" t="s">
        <v>71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322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9" t="s">
        <v>28</v>
      </c>
      <c r="B66" s="120"/>
      <c r="C66" s="121"/>
      <c r="D66" s="122">
        <f>SUM(D60:D65)</f>
        <v>0</v>
      </c>
      <c r="E66" s="122"/>
      <c r="F66" s="122"/>
      <c r="G66" s="122">
        <f>SUM(G60:G65)</f>
        <v>0</v>
      </c>
      <c r="H66" s="122"/>
      <c r="I66" s="122"/>
      <c r="J66" s="122">
        <f>SUM(J60:J65)</f>
        <v>0</v>
      </c>
      <c r="K66" s="122"/>
      <c r="L66" s="122"/>
      <c r="M66" s="122">
        <f>SUM(M60:M65)</f>
        <v>0</v>
      </c>
      <c r="N66" s="83"/>
      <c r="O66" s="1"/>
      <c r="P66" s="1"/>
      <c r="Q66" s="1"/>
    </row>
    <row r="67" spans="1:17">
      <c r="A67" s="61" t="s">
        <v>42</v>
      </c>
      <c r="B67" s="48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1"/>
      <c r="O67" s="1"/>
      <c r="P67" s="1"/>
      <c r="Q67" s="1"/>
    </row>
    <row r="68" spans="1:17">
      <c r="A68" s="11" t="s">
        <v>28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83"/>
      <c r="O68" s="1"/>
      <c r="P68" s="1"/>
      <c r="Q68" s="1"/>
    </row>
    <row r="69" spans="1:17">
      <c r="A69" s="47" t="s">
        <v>43</v>
      </c>
      <c r="B69" s="48"/>
      <c r="C69" s="49"/>
      <c r="D69" s="50">
        <f>SUM(D68:D68)</f>
        <v>0</v>
      </c>
      <c r="E69" s="50"/>
      <c r="F69" s="50"/>
      <c r="G69" s="50">
        <f>SUM(G68:G68)</f>
        <v>0</v>
      </c>
      <c r="H69" s="50"/>
      <c r="I69" s="50"/>
      <c r="J69" s="50">
        <f>SUM(J68:J68)</f>
        <v>0</v>
      </c>
      <c r="K69" s="50"/>
      <c r="L69" s="50"/>
      <c r="M69" s="50">
        <f>SUM(M68:M68)</f>
        <v>0</v>
      </c>
      <c r="N69" s="1"/>
      <c r="O69" s="1"/>
      <c r="P69" s="1"/>
      <c r="Q69" s="1"/>
    </row>
    <row r="70" spans="1:17" ht="33.75" customHeight="1">
      <c r="A70" s="15" t="s">
        <v>44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22.5" customHeight="1">
      <c r="A71" s="15" t="s">
        <v>45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46.5" customHeight="1">
      <c r="A72" s="15" t="s">
        <v>72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51.75" customHeight="1">
      <c r="A73" s="15" t="s">
        <v>73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75.75" customHeight="1">
      <c r="A74" s="15" t="s">
        <v>74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65.25" customHeight="1">
      <c r="A75" s="15" t="s">
        <v>75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22.5" customHeight="1">
      <c r="A76" s="15" t="s">
        <v>46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96.75">
      <c r="A77" s="15" t="s">
        <v>76</v>
      </c>
      <c r="B77" s="12" t="s">
        <v>176</v>
      </c>
      <c r="C77" s="13" t="s">
        <v>827</v>
      </c>
      <c r="D77" s="14">
        <v>14852</v>
      </c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56" t="s">
        <v>28</v>
      </c>
      <c r="B78" s="57"/>
      <c r="C78" s="58"/>
      <c r="D78" s="59">
        <f>SUM(D70:D77)</f>
        <v>14852</v>
      </c>
      <c r="E78" s="59"/>
      <c r="F78" s="59"/>
      <c r="G78" s="59">
        <f>SUM(G70:G77)</f>
        <v>0</v>
      </c>
      <c r="H78" s="59"/>
      <c r="I78" s="59"/>
      <c r="J78" s="59">
        <f>SUM(J70:J77)</f>
        <v>0</v>
      </c>
      <c r="K78" s="59"/>
      <c r="L78" s="59"/>
      <c r="M78" s="59">
        <f>SUM(M70:M77)</f>
        <v>0</v>
      </c>
      <c r="N78" s="83"/>
      <c r="O78" s="1"/>
      <c r="P78" s="1"/>
      <c r="Q78" s="1"/>
    </row>
    <row r="79" spans="1:17" ht="24.75">
      <c r="A79" s="62" t="s">
        <v>48</v>
      </c>
      <c r="B79" s="63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1"/>
      <c r="O79" s="1"/>
      <c r="P79" s="1"/>
      <c r="Q79" s="1"/>
    </row>
    <row r="80" spans="1:17" ht="26.25" customHeight="1">
      <c r="A80" s="273" t="s">
        <v>502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24.75">
      <c r="A81" s="15" t="s">
        <v>494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496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570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584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49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50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.75">
      <c r="A87" s="15" t="s">
        <v>51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7" customHeight="1">
      <c r="A88" s="15" t="s">
        <v>52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75" customHeight="1">
      <c r="A89" s="15" t="s">
        <v>79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55.5" customHeight="1">
      <c r="A90" s="15" t="s">
        <v>80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12.5" customHeight="1">
      <c r="A91" s="15" t="s">
        <v>81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55.5" customHeight="1">
      <c r="A92" s="15" t="s">
        <v>82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7.75" customHeight="1">
      <c r="A93" s="15" t="s">
        <v>571</v>
      </c>
      <c r="B93" s="7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1" customHeight="1">
      <c r="A94" s="15" t="s">
        <v>573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7" t="s">
        <v>28</v>
      </c>
      <c r="B95" s="63"/>
      <c r="C95" s="64"/>
      <c r="D95" s="80">
        <f>SUM(D80:D94)</f>
        <v>0</v>
      </c>
      <c r="E95" s="65"/>
      <c r="F95" s="65"/>
      <c r="G95" s="80">
        <f>SUM(G80:G94)</f>
        <v>0</v>
      </c>
      <c r="H95" s="65"/>
      <c r="I95" s="65"/>
      <c r="J95" s="80">
        <f>SUM(J80:J94)</f>
        <v>0</v>
      </c>
      <c r="K95" s="65"/>
      <c r="L95" s="65"/>
      <c r="M95" s="80">
        <f>SUM(M80:M94)</f>
        <v>0</v>
      </c>
      <c r="N95" s="83"/>
      <c r="O95" s="1"/>
      <c r="P95" s="1"/>
      <c r="Q95" s="1"/>
    </row>
    <row r="96" spans="1:17" ht="44.25" customHeight="1">
      <c r="A96" s="66" t="s">
        <v>58</v>
      </c>
      <c r="B96" s="366" t="s">
        <v>84</v>
      </c>
      <c r="C96" s="367"/>
      <c r="D96" s="368"/>
      <c r="E96" s="360" t="s">
        <v>85</v>
      </c>
      <c r="F96" s="361"/>
      <c r="G96" s="362"/>
      <c r="H96" s="360" t="s">
        <v>86</v>
      </c>
      <c r="I96" s="361"/>
      <c r="J96" s="362"/>
      <c r="K96" s="360" t="s">
        <v>87</v>
      </c>
      <c r="L96" s="361"/>
      <c r="M96" s="362"/>
      <c r="N96" s="1"/>
      <c r="O96" s="1"/>
      <c r="P96" s="1"/>
      <c r="Q96" s="1"/>
    </row>
    <row r="97" spans="1:17" ht="24.75">
      <c r="A97" s="67" t="s">
        <v>59</v>
      </c>
      <c r="B97" s="363">
        <f>D95+D78+D68+D66+D58+D54+D47+D36+D31+D25</f>
        <v>23567</v>
      </c>
      <c r="C97" s="364"/>
      <c r="D97" s="365"/>
      <c r="E97" s="363">
        <f>G95+G78+G68+G66+G58+G54+G47+G36+G31+G25</f>
        <v>0</v>
      </c>
      <c r="F97" s="364"/>
      <c r="G97" s="365"/>
      <c r="H97" s="363">
        <f>J95+J78+J68+J66+J58+J54+J47+J36+J31+J25</f>
        <v>0</v>
      </c>
      <c r="I97" s="364"/>
      <c r="J97" s="365"/>
      <c r="K97" s="363">
        <f>M95+M78+M68+M66+M58+M54+M47+M36+M31+M25</f>
        <v>0</v>
      </c>
      <c r="L97" s="364"/>
      <c r="M97" s="365"/>
      <c r="N97" s="83"/>
      <c r="O97" s="1"/>
      <c r="P97" s="1"/>
      <c r="Q97" s="1"/>
    </row>
    <row r="98" spans="1:17" ht="15.75" thickBot="1">
      <c r="A98" s="41" t="s">
        <v>60</v>
      </c>
      <c r="B98" s="357"/>
      <c r="C98" s="358"/>
      <c r="D98" s="358"/>
      <c r="E98" s="358"/>
      <c r="F98" s="358"/>
      <c r="G98" s="358"/>
      <c r="H98" s="358"/>
      <c r="I98" s="358"/>
      <c r="J98" s="358"/>
      <c r="K98" s="359"/>
      <c r="L98" s="76"/>
      <c r="M98" s="85">
        <f>K97+H97+E97+B97</f>
        <v>23567</v>
      </c>
      <c r="N98" s="83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38" t="s">
        <v>336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</sheetData>
  <autoFilter ref="A16:O100"/>
  <mergeCells count="27">
    <mergeCell ref="B97:D97"/>
    <mergeCell ref="E97:G97"/>
    <mergeCell ref="H97:J97"/>
    <mergeCell ref="K97:M97"/>
    <mergeCell ref="B98:K98"/>
    <mergeCell ref="B96:D96"/>
    <mergeCell ref="E96:G96"/>
    <mergeCell ref="H96:J96"/>
    <mergeCell ref="K96:M96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169"/>
  <sheetViews>
    <sheetView topLeftCell="A43" workbookViewId="0">
      <selection activeCell="F151" sqref="F151:L151"/>
    </sheetView>
  </sheetViews>
  <sheetFormatPr defaultRowHeight="15"/>
  <cols>
    <col min="1" max="1" width="29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8554687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125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196</v>
      </c>
      <c r="B5" s="356"/>
      <c r="C5" s="356"/>
      <c r="D5" s="356"/>
      <c r="E5" s="356"/>
      <c r="F5" s="356"/>
      <c r="G5" s="90">
        <v>493.2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247</v>
      </c>
      <c r="B6" s="356"/>
      <c r="C6" s="356"/>
      <c r="D6" s="356"/>
      <c r="E6" s="356"/>
      <c r="F6" s="356"/>
      <c r="G6" s="90" t="s">
        <v>394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248</v>
      </c>
      <c r="B7" s="356"/>
      <c r="C7" s="356"/>
      <c r="D7" s="356"/>
      <c r="E7" s="356"/>
      <c r="F7" s="356"/>
      <c r="G7" s="95" t="s">
        <v>249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1970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 t="s">
        <v>124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20">
      <c r="A17" s="350" t="s">
        <v>1</v>
      </c>
      <c r="B17" s="352" t="s">
        <v>54</v>
      </c>
      <c r="C17" s="353"/>
      <c r="D17" s="354"/>
      <c r="E17" s="352" t="s">
        <v>447</v>
      </c>
      <c r="F17" s="353"/>
      <c r="G17" s="354"/>
      <c r="H17" s="355" t="s">
        <v>55</v>
      </c>
      <c r="I17" s="353"/>
      <c r="J17" s="354"/>
      <c r="K17" s="355" t="s">
        <v>56</v>
      </c>
      <c r="L17" s="353"/>
      <c r="M17" s="354"/>
      <c r="N17" s="355" t="s">
        <v>57</v>
      </c>
      <c r="O17" s="353"/>
      <c r="P17" s="354"/>
      <c r="Q17" s="1"/>
      <c r="R17" s="1"/>
      <c r="S17" s="1"/>
      <c r="T17" s="1"/>
    </row>
    <row r="18" spans="1:20" ht="24.75">
      <c r="A18" s="351"/>
      <c r="B18" s="3" t="s">
        <v>2</v>
      </c>
      <c r="C18" s="4" t="s">
        <v>3</v>
      </c>
      <c r="D18" s="5" t="s">
        <v>83</v>
      </c>
      <c r="E18" s="3" t="s">
        <v>2</v>
      </c>
      <c r="F18" s="4" t="s">
        <v>3</v>
      </c>
      <c r="G18" s="5" t="s">
        <v>83</v>
      </c>
      <c r="H18" s="6" t="s">
        <v>2</v>
      </c>
      <c r="I18" s="6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4" t="s">
        <v>2</v>
      </c>
      <c r="O18" s="4" t="s">
        <v>3</v>
      </c>
      <c r="P18" s="5" t="s">
        <v>83</v>
      </c>
      <c r="Q18" s="1"/>
      <c r="R18" s="1"/>
      <c r="S18" s="1"/>
      <c r="T18" s="1"/>
    </row>
    <row r="19" spans="1:20">
      <c r="A19" s="7" t="s">
        <v>4</v>
      </c>
      <c r="B19" s="8"/>
      <c r="C19" s="9"/>
      <c r="D19" s="10"/>
      <c r="E19" s="8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"/>
      <c r="R19" s="1"/>
      <c r="S19" s="1"/>
      <c r="T19" s="1"/>
    </row>
    <row r="20" spans="1:20">
      <c r="A20" s="11" t="s">
        <v>5</v>
      </c>
      <c r="B20" s="12"/>
      <c r="C20" s="13"/>
      <c r="D20" s="14"/>
      <c r="E20" s="12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</row>
    <row r="21" spans="1:20" ht="15" hidden="1" customHeight="1">
      <c r="A21" s="15" t="s">
        <v>6</v>
      </c>
      <c r="B21" s="12"/>
      <c r="C21" s="13"/>
      <c r="D21" s="14"/>
      <c r="E21" s="1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</row>
    <row r="22" spans="1:20" ht="15" hidden="1" customHeight="1">
      <c r="A22" s="15" t="s">
        <v>7</v>
      </c>
      <c r="B22" s="12"/>
      <c r="C22" s="13"/>
      <c r="D22" s="14"/>
      <c r="E22" s="12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</row>
    <row r="23" spans="1:20" ht="15" hidden="1" customHeight="1">
      <c r="A23" s="15" t="s">
        <v>8</v>
      </c>
      <c r="B23" s="12"/>
      <c r="C23" s="13"/>
      <c r="D23" s="14"/>
      <c r="E23" s="1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</row>
    <row r="24" spans="1:20" ht="15" hidden="1" customHeight="1">
      <c r="A24" s="16" t="s">
        <v>9</v>
      </c>
      <c r="B24" s="12"/>
      <c r="C24" s="13"/>
      <c r="D24" s="14"/>
      <c r="E24" s="12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</row>
    <row r="25" spans="1:20" ht="14.25" customHeight="1">
      <c r="A25" s="16" t="s">
        <v>10</v>
      </c>
      <c r="B25" s="12"/>
      <c r="C25" s="13"/>
      <c r="D25" s="14"/>
      <c r="E25" s="12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</row>
    <row r="26" spans="1:20" ht="15" hidden="1" customHeight="1">
      <c r="A26" s="15" t="s">
        <v>11</v>
      </c>
      <c r="B26" s="12"/>
      <c r="C26" s="13"/>
      <c r="D26" s="14"/>
      <c r="E26" s="12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</row>
    <row r="27" spans="1:20" ht="15" hidden="1" customHeight="1">
      <c r="A27" s="15" t="s">
        <v>12</v>
      </c>
      <c r="B27" s="12"/>
      <c r="C27" s="13"/>
      <c r="D27" s="14"/>
      <c r="E27" s="12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</row>
    <row r="28" spans="1:20">
      <c r="A28" s="15" t="s">
        <v>13</v>
      </c>
      <c r="B28" s="12"/>
      <c r="C28" s="13"/>
      <c r="D28" s="14"/>
      <c r="E28" s="12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</row>
    <row r="29" spans="1:20" ht="0.75" customHeight="1">
      <c r="A29" s="15" t="s">
        <v>14</v>
      </c>
      <c r="B29" s="12"/>
      <c r="C29" s="13"/>
      <c r="D29" s="14"/>
      <c r="E29" s="12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</row>
    <row r="30" spans="1:20">
      <c r="A30" s="15" t="s">
        <v>15</v>
      </c>
      <c r="B30" s="12"/>
      <c r="C30" s="13"/>
      <c r="D30" s="14"/>
      <c r="E30" s="12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</row>
    <row r="31" spans="1:20">
      <c r="A31" s="11" t="s">
        <v>16</v>
      </c>
      <c r="B31" s="12"/>
      <c r="C31" s="13"/>
      <c r="D31" s="14"/>
      <c r="E31" s="12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</row>
    <row r="32" spans="1:20" ht="14.25" customHeight="1">
      <c r="A32" s="16" t="s">
        <v>17</v>
      </c>
      <c r="B32" s="12"/>
      <c r="C32" s="13"/>
      <c r="D32" s="14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</row>
    <row r="33" spans="1:20" ht="15" hidden="1" customHeight="1">
      <c r="A33" s="15" t="s">
        <v>18</v>
      </c>
      <c r="B33" s="12"/>
      <c r="C33" s="13"/>
      <c r="D33" s="14"/>
      <c r="E33" s="12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</row>
    <row r="34" spans="1:20" ht="15" hidden="1" customHeight="1">
      <c r="A34" s="15" t="s">
        <v>19</v>
      </c>
      <c r="B34" s="12"/>
      <c r="C34" s="13"/>
      <c r="D34" s="14"/>
      <c r="E34" s="12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</row>
    <row r="35" spans="1:20" ht="15" hidden="1" customHeight="1">
      <c r="A35" s="15" t="s">
        <v>20</v>
      </c>
      <c r="B35" s="12"/>
      <c r="C35" s="13"/>
      <c r="D35" s="14"/>
      <c r="E35" s="12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</row>
    <row r="36" spans="1:20">
      <c r="A36" s="15" t="s">
        <v>21</v>
      </c>
      <c r="B36" s="12"/>
      <c r="C36" s="13"/>
      <c r="D36" s="14"/>
      <c r="E36" s="12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</row>
    <row r="37" spans="1:20">
      <c r="A37" s="15" t="s">
        <v>22</v>
      </c>
      <c r="B37" s="12"/>
      <c r="C37" s="13"/>
      <c r="D37" s="14"/>
      <c r="E37" s="12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</row>
    <row r="38" spans="1:20">
      <c r="A38" s="11" t="s">
        <v>23</v>
      </c>
      <c r="B38" s="12"/>
      <c r="C38" s="13"/>
      <c r="D38" s="14"/>
      <c r="E38" s="12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</row>
    <row r="39" spans="1:20" ht="15" hidden="1" customHeight="1">
      <c r="A39" s="15" t="s">
        <v>24</v>
      </c>
      <c r="B39" s="12"/>
      <c r="C39" s="13"/>
      <c r="D39" s="14"/>
      <c r="E39" s="12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</row>
    <row r="40" spans="1:20">
      <c r="A40" s="15" t="s">
        <v>25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</row>
    <row r="41" spans="1:20" ht="15" hidden="1" customHeight="1">
      <c r="A41" s="15" t="s">
        <v>26</v>
      </c>
      <c r="B41" s="12"/>
      <c r="C41" s="13"/>
      <c r="D41" s="14"/>
      <c r="E41" s="12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</row>
    <row r="42" spans="1:20" ht="15" hidden="1" customHeight="1">
      <c r="A42" s="16" t="s">
        <v>27</v>
      </c>
      <c r="B42" s="12"/>
      <c r="C42" s="13"/>
      <c r="D42" s="14"/>
      <c r="E42" s="12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</row>
    <row r="43" spans="1:20">
      <c r="A43" s="11" t="s">
        <v>409</v>
      </c>
      <c r="B43" s="12"/>
      <c r="C43" s="13"/>
      <c r="D43" s="14"/>
      <c r="E43" s="1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</row>
    <row r="44" spans="1:20">
      <c r="A44" s="16" t="s">
        <v>410</v>
      </c>
      <c r="B44" s="12"/>
      <c r="C44" s="13"/>
      <c r="D44" s="14"/>
      <c r="E44" s="12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</row>
    <row r="45" spans="1:20">
      <c r="A45" s="17" t="s">
        <v>28</v>
      </c>
      <c r="B45" s="18"/>
      <c r="C45" s="19"/>
      <c r="D45" s="20">
        <f>SUM(D20:D44)</f>
        <v>0</v>
      </c>
      <c r="E45" s="18"/>
      <c r="F45" s="19"/>
      <c r="G45" s="20">
        <f>SUM(G20:G44)</f>
        <v>0</v>
      </c>
      <c r="H45" s="20"/>
      <c r="I45" s="20"/>
      <c r="J45" s="20">
        <f>SUM(J20:J44)</f>
        <v>0</v>
      </c>
      <c r="K45" s="20"/>
      <c r="L45" s="20"/>
      <c r="M45" s="20">
        <f>SUM(M20:M44)</f>
        <v>0</v>
      </c>
      <c r="N45" s="20"/>
      <c r="O45" s="20"/>
      <c r="P45" s="20">
        <f>SUM(P20:P44)</f>
        <v>0</v>
      </c>
      <c r="Q45" s="83" t="s">
        <v>186</v>
      </c>
      <c r="R45" s="1"/>
      <c r="S45" s="1"/>
      <c r="T45" s="1"/>
    </row>
    <row r="46" spans="1:20" ht="15" hidden="1" customHeight="1">
      <c r="A46" s="21" t="s">
        <v>29</v>
      </c>
      <c r="B46" s="22"/>
      <c r="C46" s="23"/>
      <c r="D46" s="24"/>
      <c r="E46" s="22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"/>
      <c r="R46" s="1"/>
      <c r="S46" s="1"/>
      <c r="T46" s="1"/>
    </row>
    <row r="47" spans="1:20" ht="15" hidden="1" customHeight="1">
      <c r="A47" s="11" t="s">
        <v>5</v>
      </c>
      <c r="B47" s="12"/>
      <c r="C47" s="13"/>
      <c r="D47" s="14"/>
      <c r="E47" s="12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"/>
      <c r="R47" s="1"/>
      <c r="S47" s="1"/>
      <c r="T47" s="1"/>
    </row>
    <row r="48" spans="1:20" ht="15" hidden="1" customHeight="1">
      <c r="A48" s="15" t="s">
        <v>6</v>
      </c>
      <c r="B48" s="12"/>
      <c r="C48" s="13"/>
      <c r="D48" s="14"/>
      <c r="E48" s="12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"/>
      <c r="R48" s="1"/>
      <c r="S48" s="1"/>
      <c r="T48" s="1"/>
    </row>
    <row r="49" spans="1:20" ht="15" hidden="1" customHeight="1">
      <c r="A49" s="15" t="s">
        <v>7</v>
      </c>
      <c r="B49" s="12"/>
      <c r="C49" s="13"/>
      <c r="D49" s="14"/>
      <c r="E49" s="12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1"/>
      <c r="S49" s="1"/>
      <c r="T49" s="1"/>
    </row>
    <row r="50" spans="1:20" ht="15" hidden="1" customHeight="1">
      <c r="A50" s="15" t="s">
        <v>8</v>
      </c>
      <c r="B50" s="12"/>
      <c r="C50" s="13"/>
      <c r="D50" s="14"/>
      <c r="E50" s="12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"/>
      <c r="R50" s="1"/>
      <c r="S50" s="1"/>
      <c r="T50" s="1"/>
    </row>
    <row r="51" spans="1:20" ht="15" hidden="1" customHeight="1">
      <c r="A51" s="15" t="s">
        <v>9</v>
      </c>
      <c r="B51" s="12"/>
      <c r="C51" s="13"/>
      <c r="D51" s="14"/>
      <c r="E51" s="12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"/>
      <c r="R51" s="1"/>
      <c r="S51" s="1"/>
      <c r="T51" s="1"/>
    </row>
    <row r="52" spans="1:20" ht="15" hidden="1" customHeight="1">
      <c r="A52" s="16" t="s">
        <v>10</v>
      </c>
      <c r="B52" s="12"/>
      <c r="C52" s="13"/>
      <c r="D52" s="14"/>
      <c r="E52" s="12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"/>
      <c r="R52" s="1"/>
      <c r="S52" s="1"/>
      <c r="T52" s="1"/>
    </row>
    <row r="53" spans="1:20" ht="15" hidden="1" customHeight="1">
      <c r="A53" s="15" t="s">
        <v>11</v>
      </c>
      <c r="B53" s="12"/>
      <c r="C53" s="13"/>
      <c r="D53" s="14"/>
      <c r="E53" s="12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"/>
      <c r="R53" s="1"/>
      <c r="S53" s="1"/>
      <c r="T53" s="1"/>
    </row>
    <row r="54" spans="1:20" ht="15" hidden="1" customHeight="1">
      <c r="A54" s="15" t="s">
        <v>12</v>
      </c>
      <c r="B54" s="12"/>
      <c r="C54" s="13"/>
      <c r="D54" s="14"/>
      <c r="E54" s="12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"/>
      <c r="R54" s="1"/>
      <c r="S54" s="1"/>
      <c r="T54" s="1"/>
    </row>
    <row r="55" spans="1:20" ht="15" hidden="1" customHeight="1">
      <c r="A55" s="15" t="s">
        <v>13</v>
      </c>
      <c r="B55" s="12"/>
      <c r="C55" s="13"/>
      <c r="D55" s="14"/>
      <c r="E55" s="12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"/>
      <c r="R55" s="1"/>
      <c r="S55" s="1"/>
      <c r="T55" s="1"/>
    </row>
    <row r="56" spans="1:20" ht="15" hidden="1" customHeight="1">
      <c r="A56" s="15" t="s">
        <v>14</v>
      </c>
      <c r="B56" s="12"/>
      <c r="C56" s="13"/>
      <c r="D56" s="14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  <c r="S56" s="1"/>
      <c r="T56" s="1"/>
    </row>
    <row r="57" spans="1:20" ht="15" hidden="1" customHeight="1">
      <c r="A57" s="15" t="s">
        <v>15</v>
      </c>
      <c r="B57" s="12"/>
      <c r="C57" s="13"/>
      <c r="D57" s="14"/>
      <c r="E57" s="12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1"/>
      <c r="S57" s="1"/>
      <c r="T57" s="1"/>
    </row>
    <row r="58" spans="1:20" ht="15" hidden="1" customHeight="1">
      <c r="A58" s="11" t="s">
        <v>16</v>
      </c>
      <c r="B58" s="12"/>
      <c r="C58" s="13"/>
      <c r="D58" s="14"/>
      <c r="E58" s="12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1"/>
      <c r="S58" s="1"/>
      <c r="T58" s="1"/>
    </row>
    <row r="59" spans="1:20" ht="15" hidden="1" customHeight="1">
      <c r="A59" s="16" t="s">
        <v>17</v>
      </c>
      <c r="B59" s="12"/>
      <c r="C59" s="13"/>
      <c r="D59" s="14"/>
      <c r="E59" s="12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1"/>
      <c r="S59" s="1"/>
      <c r="T59" s="1"/>
    </row>
    <row r="60" spans="1:20" ht="15" hidden="1" customHeight="1">
      <c r="A60" s="15" t="s">
        <v>18</v>
      </c>
      <c r="B60" s="12"/>
      <c r="C60" s="13"/>
      <c r="D60" s="14"/>
      <c r="E60" s="12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1"/>
      <c r="S60" s="1"/>
      <c r="T60" s="1"/>
    </row>
    <row r="61" spans="1:20" ht="15" hidden="1" customHeight="1">
      <c r="A61" s="15" t="s">
        <v>19</v>
      </c>
      <c r="B61" s="12"/>
      <c r="C61" s="13"/>
      <c r="D61" s="14"/>
      <c r="E61" s="12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1"/>
      <c r="S61" s="1"/>
      <c r="T61" s="1"/>
    </row>
    <row r="62" spans="1:20" ht="15" hidden="1" customHeight="1">
      <c r="A62" s="15" t="s">
        <v>20</v>
      </c>
      <c r="B62" s="12"/>
      <c r="C62" s="13"/>
      <c r="D62" s="14"/>
      <c r="E62" s="12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1"/>
      <c r="S62" s="1"/>
      <c r="T62" s="1"/>
    </row>
    <row r="63" spans="1:20" ht="15" hidden="1" customHeight="1">
      <c r="A63" s="15" t="s">
        <v>21</v>
      </c>
      <c r="B63" s="12"/>
      <c r="C63" s="13"/>
      <c r="D63" s="14"/>
      <c r="E63" s="1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1"/>
      <c r="S63" s="1"/>
      <c r="T63" s="1"/>
    </row>
    <row r="64" spans="1:20" ht="15" hidden="1" customHeight="1">
      <c r="A64" s="15" t="s">
        <v>22</v>
      </c>
      <c r="B64" s="12"/>
      <c r="C64" s="13"/>
      <c r="D64" s="14"/>
      <c r="E64" s="12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1"/>
      <c r="S64" s="1"/>
      <c r="T64" s="1"/>
    </row>
    <row r="65" spans="1:20" ht="15" hidden="1" customHeight="1">
      <c r="A65" s="11" t="s">
        <v>23</v>
      </c>
      <c r="B65" s="12"/>
      <c r="C65" s="13"/>
      <c r="D65" s="14"/>
      <c r="E65" s="12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1"/>
      <c r="S65" s="1"/>
      <c r="T65" s="1"/>
    </row>
    <row r="66" spans="1:20" ht="15" hidden="1" customHeight="1">
      <c r="A66" s="15" t="s">
        <v>24</v>
      </c>
      <c r="B66" s="12"/>
      <c r="C66" s="13"/>
      <c r="D66" s="14"/>
      <c r="E66" s="12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1"/>
      <c r="S66" s="1"/>
      <c r="T66" s="1"/>
    </row>
    <row r="67" spans="1:20" ht="15" hidden="1" customHeight="1">
      <c r="A67" s="15" t="s">
        <v>25</v>
      </c>
      <c r="B67" s="12"/>
      <c r="C67" s="13"/>
      <c r="D67" s="14"/>
      <c r="E67" s="12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1"/>
      <c r="S67" s="1"/>
      <c r="T67" s="1"/>
    </row>
    <row r="68" spans="1:20" ht="15" hidden="1" customHeight="1">
      <c r="A68" s="15" t="s">
        <v>26</v>
      </c>
      <c r="B68" s="12"/>
      <c r="C68" s="13"/>
      <c r="D68" s="14"/>
      <c r="E68" s="12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1"/>
      <c r="S68" s="1"/>
      <c r="T68" s="1"/>
    </row>
    <row r="69" spans="1:20" ht="15" hidden="1" customHeight="1">
      <c r="A69" s="16" t="s">
        <v>27</v>
      </c>
      <c r="B69" s="12"/>
      <c r="C69" s="13"/>
      <c r="D69" s="14"/>
      <c r="E69" s="12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1"/>
      <c r="S69" s="1"/>
      <c r="T69" s="1"/>
    </row>
    <row r="70" spans="1:20" ht="15" hidden="1" customHeight="1">
      <c r="A70" s="25" t="s">
        <v>28</v>
      </c>
      <c r="B70" s="26"/>
      <c r="C70" s="27"/>
      <c r="D70" s="28">
        <f>SUM(D47:D69)</f>
        <v>0</v>
      </c>
      <c r="E70" s="26"/>
      <c r="F70" s="27"/>
      <c r="G70" s="28">
        <f>SUM(G47:G69)</f>
        <v>0</v>
      </c>
      <c r="H70" s="28"/>
      <c r="I70" s="28"/>
      <c r="J70" s="28">
        <f>SUM(J47:J69)</f>
        <v>0</v>
      </c>
      <c r="K70" s="28"/>
      <c r="L70" s="28"/>
      <c r="M70" s="28">
        <f>SUM(M47:M69)</f>
        <v>0</v>
      </c>
      <c r="N70" s="28"/>
      <c r="O70" s="28"/>
      <c r="P70" s="28">
        <f>SUM(P47:P69)</f>
        <v>0</v>
      </c>
      <c r="Q70" s="83" t="s">
        <v>186</v>
      </c>
      <c r="R70" s="1"/>
      <c r="S70" s="1"/>
      <c r="T70" s="1"/>
    </row>
    <row r="71" spans="1:20" ht="15" hidden="1" customHeight="1">
      <c r="A71" s="29" t="s">
        <v>30</v>
      </c>
      <c r="B71" s="30"/>
      <c r="C71" s="31"/>
      <c r="D71" s="32"/>
      <c r="E71" s="30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1"/>
      <c r="R71" s="1"/>
      <c r="S71" s="1"/>
      <c r="T71" s="1"/>
    </row>
    <row r="72" spans="1:20" ht="15" hidden="1" customHeight="1">
      <c r="A72" s="11" t="s">
        <v>5</v>
      </c>
      <c r="B72" s="12"/>
      <c r="C72" s="13"/>
      <c r="D72" s="14"/>
      <c r="E72" s="12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1"/>
      <c r="S72" s="1"/>
      <c r="T72" s="1"/>
    </row>
    <row r="73" spans="1:20" ht="15" hidden="1" customHeight="1">
      <c r="A73" s="15" t="s">
        <v>6</v>
      </c>
      <c r="B73" s="12"/>
      <c r="C73" s="13"/>
      <c r="D73" s="14"/>
      <c r="E73" s="12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1"/>
      <c r="S73" s="1"/>
      <c r="T73" s="1"/>
    </row>
    <row r="74" spans="1:20" ht="15" hidden="1" customHeight="1">
      <c r="A74" s="15" t="s">
        <v>7</v>
      </c>
      <c r="B74" s="12"/>
      <c r="C74" s="13"/>
      <c r="D74" s="14"/>
      <c r="E74" s="12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1"/>
      <c r="S74" s="1"/>
      <c r="T74" s="1"/>
    </row>
    <row r="75" spans="1:20" ht="15" hidden="1" customHeight="1">
      <c r="A75" s="15" t="s">
        <v>8</v>
      </c>
      <c r="B75" s="12"/>
      <c r="C75" s="13"/>
      <c r="D75" s="14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1"/>
      <c r="S75" s="1"/>
      <c r="T75" s="1"/>
    </row>
    <row r="76" spans="1:20" ht="15" hidden="1" customHeight="1">
      <c r="A76" s="16" t="s">
        <v>10</v>
      </c>
      <c r="B76" s="12"/>
      <c r="C76" s="13"/>
      <c r="D76" s="14"/>
      <c r="E76" s="12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1"/>
      <c r="S76" s="1"/>
      <c r="T76" s="1"/>
    </row>
    <row r="77" spans="1:20" ht="15" hidden="1" customHeight="1">
      <c r="A77" s="15" t="s">
        <v>11</v>
      </c>
      <c r="B77" s="12"/>
      <c r="C77" s="13"/>
      <c r="D77" s="14"/>
      <c r="E77" s="12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1"/>
      <c r="S77" s="1"/>
      <c r="T77" s="1"/>
    </row>
    <row r="78" spans="1:20" ht="15" hidden="1" customHeight="1">
      <c r="A78" s="15" t="s">
        <v>12</v>
      </c>
      <c r="B78" s="12"/>
      <c r="C78" s="13"/>
      <c r="D78" s="14"/>
      <c r="E78" s="12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1"/>
      <c r="S78" s="1"/>
      <c r="T78" s="1"/>
    </row>
    <row r="79" spans="1:20" ht="15" hidden="1" customHeight="1">
      <c r="A79" s="15" t="s">
        <v>13</v>
      </c>
      <c r="B79" s="12"/>
      <c r="C79" s="13"/>
      <c r="D79" s="14"/>
      <c r="E79" s="12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1"/>
      <c r="S79" s="1"/>
      <c r="T79" s="1"/>
    </row>
    <row r="80" spans="1:20" ht="15" hidden="1" customHeight="1">
      <c r="A80" s="15" t="s">
        <v>14</v>
      </c>
      <c r="B80" s="12"/>
      <c r="C80" s="13"/>
      <c r="D80" s="14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1"/>
      <c r="S80" s="1"/>
      <c r="T80" s="1"/>
    </row>
    <row r="81" spans="1:20" ht="15" hidden="1" customHeight="1">
      <c r="A81" s="15" t="s">
        <v>15</v>
      </c>
      <c r="B81" s="12"/>
      <c r="C81" s="13"/>
      <c r="D81" s="14"/>
      <c r="E81" s="12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1"/>
      <c r="S81" s="1"/>
      <c r="T81" s="1"/>
    </row>
    <row r="82" spans="1:20" ht="15" hidden="1" customHeight="1">
      <c r="A82" s="11" t="s">
        <v>16</v>
      </c>
      <c r="B82" s="12"/>
      <c r="C82" s="13"/>
      <c r="D82" s="14"/>
      <c r="E82" s="12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1"/>
      <c r="S82" s="1"/>
      <c r="T82" s="1"/>
    </row>
    <row r="83" spans="1:20" ht="15" hidden="1" customHeight="1">
      <c r="A83" s="16" t="s">
        <v>17</v>
      </c>
      <c r="B83" s="12"/>
      <c r="C83" s="13"/>
      <c r="D83" s="14"/>
      <c r="E83" s="1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1"/>
      <c r="S83" s="1"/>
      <c r="T83" s="1"/>
    </row>
    <row r="84" spans="1:20" ht="15" hidden="1" customHeight="1">
      <c r="A84" s="15" t="s">
        <v>18</v>
      </c>
      <c r="B84" s="12"/>
      <c r="C84" s="13"/>
      <c r="D84" s="14"/>
      <c r="E84" s="12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1"/>
      <c r="S84" s="1"/>
      <c r="T84" s="1"/>
    </row>
    <row r="85" spans="1:20" ht="15" hidden="1" customHeight="1">
      <c r="A85" s="15" t="s">
        <v>19</v>
      </c>
      <c r="B85" s="12"/>
      <c r="C85" s="13"/>
      <c r="D85" s="14"/>
      <c r="E85" s="12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1"/>
      <c r="S85" s="1"/>
      <c r="T85" s="1"/>
    </row>
    <row r="86" spans="1:20" ht="15" hidden="1" customHeight="1">
      <c r="A86" s="15" t="s">
        <v>20</v>
      </c>
      <c r="B86" s="12"/>
      <c r="C86" s="13"/>
      <c r="D86" s="14"/>
      <c r="E86" s="12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1"/>
      <c r="S86" s="1"/>
      <c r="T86" s="1"/>
    </row>
    <row r="87" spans="1:20" ht="15" hidden="1" customHeight="1">
      <c r="A87" s="15" t="s">
        <v>21</v>
      </c>
      <c r="B87" s="12"/>
      <c r="C87" s="13"/>
      <c r="D87" s="14"/>
      <c r="E87" s="12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1"/>
      <c r="S87" s="1"/>
      <c r="T87" s="1"/>
    </row>
    <row r="88" spans="1:20" ht="15" hidden="1" customHeight="1">
      <c r="A88" s="15" t="s">
        <v>22</v>
      </c>
      <c r="B88" s="12"/>
      <c r="C88" s="13"/>
      <c r="D88" s="14"/>
      <c r="E88" s="12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1"/>
      <c r="S88" s="1"/>
      <c r="T88" s="1"/>
    </row>
    <row r="89" spans="1:20" ht="15" hidden="1" customHeight="1">
      <c r="A89" s="11" t="s">
        <v>23</v>
      </c>
      <c r="B89" s="12"/>
      <c r="C89" s="13"/>
      <c r="D89" s="14"/>
      <c r="E89" s="12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1"/>
      <c r="S89" s="1"/>
      <c r="T89" s="1"/>
    </row>
    <row r="90" spans="1:20" ht="15" hidden="1" customHeight="1">
      <c r="A90" s="15" t="s">
        <v>24</v>
      </c>
      <c r="B90" s="12"/>
      <c r="C90" s="13"/>
      <c r="D90" s="14"/>
      <c r="E90" s="12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1"/>
      <c r="S90" s="1"/>
      <c r="T90" s="1"/>
    </row>
    <row r="91" spans="1:20" ht="15" hidden="1" customHeight="1">
      <c r="A91" s="15" t="s">
        <v>25</v>
      </c>
      <c r="B91" s="12"/>
      <c r="C91" s="13"/>
      <c r="D91" s="14"/>
      <c r="E91" s="12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1"/>
      <c r="S91" s="1"/>
      <c r="T91" s="1"/>
    </row>
    <row r="92" spans="1:20" ht="15" hidden="1" customHeight="1">
      <c r="A92" s="15" t="s">
        <v>26</v>
      </c>
      <c r="B92" s="12"/>
      <c r="C92" s="13"/>
      <c r="D92" s="14"/>
      <c r="E92" s="12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  <c r="T92" s="1"/>
    </row>
    <row r="93" spans="1:20" ht="15" hidden="1" customHeight="1">
      <c r="A93" s="16" t="s">
        <v>27</v>
      </c>
      <c r="B93" s="12"/>
      <c r="C93" s="13"/>
      <c r="D93" s="14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1"/>
      <c r="S93" s="1"/>
      <c r="T93" s="1"/>
    </row>
    <row r="94" spans="1:20" ht="15" hidden="1" customHeight="1">
      <c r="A94" s="33" t="s">
        <v>28</v>
      </c>
      <c r="B94" s="34"/>
      <c r="C94" s="35"/>
      <c r="D94" s="36">
        <f>SUM(D72:D93)</f>
        <v>0</v>
      </c>
      <c r="E94" s="34"/>
      <c r="F94" s="35"/>
      <c r="G94" s="36">
        <f>SUM(G72:G93)</f>
        <v>0</v>
      </c>
      <c r="H94" s="36"/>
      <c r="I94" s="36"/>
      <c r="J94" s="36">
        <f>SUM(J72:J93)</f>
        <v>0</v>
      </c>
      <c r="K94" s="36"/>
      <c r="L94" s="36"/>
      <c r="M94" s="36">
        <f>SUM(M72:M93)</f>
        <v>0</v>
      </c>
      <c r="N94" s="36"/>
      <c r="O94" s="36"/>
      <c r="P94" s="36">
        <f>SUM(P72:P93)</f>
        <v>0</v>
      </c>
      <c r="Q94" s="83" t="s">
        <v>186</v>
      </c>
      <c r="R94" s="1"/>
      <c r="S94" s="1"/>
      <c r="T94" s="1"/>
    </row>
    <row r="95" spans="1:20">
      <c r="A95" s="37" t="s">
        <v>31</v>
      </c>
      <c r="B95" s="38"/>
      <c r="C95" s="39"/>
      <c r="D95" s="40"/>
      <c r="E95" s="38"/>
      <c r="F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1"/>
      <c r="R95" s="1"/>
      <c r="S95" s="1"/>
      <c r="T95" s="1"/>
    </row>
    <row r="96" spans="1:20">
      <c r="A96" s="11" t="s">
        <v>5</v>
      </c>
      <c r="B96" s="12"/>
      <c r="C96" s="13"/>
      <c r="D96" s="14"/>
      <c r="E96" s="12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1"/>
      <c r="S96" s="1"/>
      <c r="T96" s="1"/>
    </row>
    <row r="97" spans="1:20">
      <c r="A97" s="15" t="s">
        <v>6</v>
      </c>
      <c r="B97" s="12"/>
      <c r="C97" s="13"/>
      <c r="D97" s="14"/>
      <c r="E97" s="12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"/>
      <c r="R97" s="1"/>
      <c r="S97" s="1"/>
      <c r="T97" s="1"/>
    </row>
    <row r="98" spans="1:20" ht="15" hidden="1" customHeight="1">
      <c r="A98" s="16" t="s">
        <v>32</v>
      </c>
      <c r="B98" s="12"/>
      <c r="C98" s="13"/>
      <c r="D98" s="14"/>
      <c r="E98" s="12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"/>
      <c r="R98" s="1"/>
      <c r="S98" s="1"/>
      <c r="T98" s="1"/>
    </row>
    <row r="99" spans="1:20" ht="15" hidden="1" customHeight="1">
      <c r="A99" s="41" t="s">
        <v>33</v>
      </c>
      <c r="B99" s="12"/>
      <c r="C99" s="13"/>
      <c r="D99" s="14"/>
      <c r="E99" s="12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</row>
    <row r="100" spans="1:20" ht="15" hidden="1" customHeight="1">
      <c r="A100" s="15" t="s">
        <v>34</v>
      </c>
      <c r="B100" s="12"/>
      <c r="C100" s="13"/>
      <c r="D100" s="14"/>
      <c r="E100" s="12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"/>
      <c r="R100" s="1"/>
      <c r="S100" s="1"/>
      <c r="T100" s="1"/>
    </row>
    <row r="101" spans="1:20" ht="15" hidden="1" customHeight="1">
      <c r="A101" s="42" t="s">
        <v>90</v>
      </c>
      <c r="B101" s="12"/>
      <c r="C101" s="13"/>
      <c r="D101" s="14"/>
      <c r="E101" s="12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"/>
      <c r="R101" s="1"/>
      <c r="S101" s="1"/>
      <c r="T101" s="1"/>
    </row>
    <row r="102" spans="1:20" ht="15" hidden="1" customHeight="1">
      <c r="A102" s="42" t="s">
        <v>35</v>
      </c>
      <c r="B102" s="12"/>
      <c r="C102" s="13"/>
      <c r="D102" s="14"/>
      <c r="E102" s="12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"/>
      <c r="R102" s="1"/>
      <c r="S102" s="1"/>
      <c r="T102" s="1"/>
    </row>
    <row r="103" spans="1:20" ht="15" hidden="1" customHeight="1">
      <c r="A103" s="42" t="s">
        <v>36</v>
      </c>
      <c r="B103" s="12"/>
      <c r="C103" s="13"/>
      <c r="D103" s="14"/>
      <c r="E103" s="12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"/>
      <c r="R103" s="1"/>
      <c r="S103" s="1"/>
      <c r="T103" s="1"/>
    </row>
    <row r="104" spans="1:20" ht="15" hidden="1" customHeight="1">
      <c r="A104" s="42" t="s">
        <v>37</v>
      </c>
      <c r="B104" s="12"/>
      <c r="C104" s="13"/>
      <c r="D104" s="14"/>
      <c r="E104" s="12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"/>
      <c r="R104" s="1"/>
      <c r="S104" s="1"/>
      <c r="T104" s="1"/>
    </row>
    <row r="105" spans="1:20" ht="15" hidden="1" customHeight="1">
      <c r="A105" s="42" t="s">
        <v>38</v>
      </c>
      <c r="B105" s="12"/>
      <c r="C105" s="13"/>
      <c r="D105" s="14"/>
      <c r="E105" s="12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"/>
      <c r="R105" s="1"/>
      <c r="S105" s="1"/>
      <c r="T105" s="1"/>
    </row>
    <row r="106" spans="1:20" ht="15" hidden="1" customHeight="1">
      <c r="A106" s="42" t="s">
        <v>39</v>
      </c>
      <c r="B106" s="12"/>
      <c r="C106" s="13"/>
      <c r="D106" s="14"/>
      <c r="E106" s="12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"/>
      <c r="R106" s="1"/>
      <c r="S106" s="1"/>
      <c r="T106" s="1"/>
    </row>
    <row r="107" spans="1:20">
      <c r="A107" s="43" t="s">
        <v>28</v>
      </c>
      <c r="B107" s="44"/>
      <c r="C107" s="45"/>
      <c r="D107" s="46">
        <f>SUM(D96:D106)</f>
        <v>0</v>
      </c>
      <c r="E107" s="44"/>
      <c r="F107" s="45"/>
      <c r="G107" s="46">
        <f>SUM(G96:G106)</f>
        <v>0</v>
      </c>
      <c r="H107" s="46"/>
      <c r="I107" s="46"/>
      <c r="J107" s="46">
        <f>SUM(J96:J106)</f>
        <v>0</v>
      </c>
      <c r="K107" s="46"/>
      <c r="L107" s="46"/>
      <c r="M107" s="46">
        <f>SUM(M96:M106)</f>
        <v>0</v>
      </c>
      <c r="N107" s="46"/>
      <c r="O107" s="46"/>
      <c r="P107" s="46">
        <f>SUM(P96:P106)</f>
        <v>0</v>
      </c>
      <c r="Q107" s="83" t="s">
        <v>186</v>
      </c>
      <c r="R107" s="1"/>
      <c r="S107" s="1"/>
      <c r="T107" s="1"/>
    </row>
    <row r="108" spans="1:20" ht="15" hidden="1" customHeight="1">
      <c r="A108" s="47" t="s">
        <v>40</v>
      </c>
      <c r="B108" s="48"/>
      <c r="C108" s="49"/>
      <c r="D108" s="50"/>
      <c r="E108" s="48"/>
      <c r="F108" s="4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1"/>
      <c r="R108" s="1"/>
      <c r="S108" s="1"/>
      <c r="T108" s="1"/>
    </row>
    <row r="109" spans="1:20" ht="15" hidden="1" customHeight="1">
      <c r="A109" s="51" t="s">
        <v>62</v>
      </c>
      <c r="B109" s="12"/>
      <c r="C109" s="13"/>
      <c r="D109" s="14"/>
      <c r="E109" s="12"/>
      <c r="F109" s="13"/>
      <c r="G109" s="14"/>
      <c r="H109" s="14"/>
      <c r="I109" s="14"/>
      <c r="J109" s="14"/>
      <c r="K109" s="6"/>
      <c r="L109" s="14"/>
      <c r="M109" s="14"/>
      <c r="N109" s="14"/>
      <c r="O109" s="14"/>
      <c r="P109" s="14"/>
      <c r="Q109" s="1"/>
      <c r="R109" s="1"/>
      <c r="S109" s="1"/>
      <c r="T109" s="1"/>
    </row>
    <row r="110" spans="1:20" ht="15" hidden="1" customHeight="1">
      <c r="A110" s="51" t="s">
        <v>63</v>
      </c>
      <c r="B110" s="12"/>
      <c r="C110" s="13"/>
      <c r="D110" s="14"/>
      <c r="E110" s="12"/>
      <c r="F110" s="13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"/>
      <c r="R110" s="1"/>
      <c r="S110" s="1"/>
      <c r="T110" s="1"/>
    </row>
    <row r="111" spans="1:20" ht="24.75" hidden="1" customHeight="1">
      <c r="A111" s="51" t="s">
        <v>64</v>
      </c>
      <c r="B111" s="12"/>
      <c r="C111" s="13"/>
      <c r="D111" s="14"/>
      <c r="E111" s="12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"/>
      <c r="R111" s="1"/>
      <c r="S111" s="1"/>
      <c r="T111" s="1"/>
    </row>
    <row r="112" spans="1:20" ht="24.75" hidden="1" customHeight="1">
      <c r="A112" s="51" t="s">
        <v>65</v>
      </c>
      <c r="B112" s="12"/>
      <c r="C112" s="13"/>
      <c r="D112" s="14"/>
      <c r="E112" s="12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"/>
      <c r="R112" s="1"/>
      <c r="S112" s="1"/>
      <c r="T112" s="1"/>
    </row>
    <row r="113" spans="1:20" ht="15" hidden="1" customHeight="1">
      <c r="A113" s="51" t="s">
        <v>61</v>
      </c>
      <c r="B113" s="12"/>
      <c r="C113" s="13"/>
      <c r="D113" s="14"/>
      <c r="E113" s="12"/>
      <c r="F113" s="13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"/>
      <c r="R113" s="1"/>
      <c r="S113" s="1"/>
      <c r="T113" s="1"/>
    </row>
    <row r="114" spans="1:20" ht="15" hidden="1" customHeight="1">
      <c r="A114" s="47" t="s">
        <v>28</v>
      </c>
      <c r="B114" s="113"/>
      <c r="C114" s="114"/>
      <c r="D114" s="79">
        <f>SUM(D109:D113)</f>
        <v>0</v>
      </c>
      <c r="E114" s="113"/>
      <c r="F114" s="114"/>
      <c r="G114" s="79">
        <f>SUM(G109:G113)</f>
        <v>0</v>
      </c>
      <c r="H114" s="79"/>
      <c r="I114" s="79"/>
      <c r="J114" s="79">
        <f>SUM(J109:J113)</f>
        <v>0</v>
      </c>
      <c r="K114" s="79"/>
      <c r="L114" s="79"/>
      <c r="M114" s="79">
        <f>SUM(M109:M113)</f>
        <v>0</v>
      </c>
      <c r="N114" s="79"/>
      <c r="O114" s="79"/>
      <c r="P114" s="79">
        <f>SUM(P109:P113)</f>
        <v>0</v>
      </c>
      <c r="Q114" s="83" t="s">
        <v>186</v>
      </c>
      <c r="R114" s="1"/>
      <c r="S114" s="1"/>
      <c r="T114" s="1"/>
    </row>
    <row r="115" spans="1:20" ht="15" hidden="1" customHeight="1">
      <c r="A115" s="123" t="s">
        <v>77</v>
      </c>
      <c r="B115" s="124"/>
      <c r="C115" s="125"/>
      <c r="D115" s="126"/>
      <c r="E115" s="124"/>
      <c r="F115" s="125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"/>
      <c r="R115" s="1"/>
      <c r="S115" s="1"/>
      <c r="T115" s="1"/>
    </row>
    <row r="116" spans="1:20" ht="48.75" hidden="1" customHeight="1">
      <c r="A116" s="51" t="s">
        <v>78</v>
      </c>
      <c r="B116" s="53"/>
      <c r="C116" s="54"/>
      <c r="D116" s="55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"/>
      <c r="R116" s="1"/>
      <c r="S116" s="1"/>
      <c r="T116" s="1"/>
    </row>
    <row r="117" spans="1:20" ht="15" hidden="1" customHeight="1">
      <c r="A117" s="15" t="s">
        <v>47</v>
      </c>
      <c r="B117" s="12"/>
      <c r="C117" s="13"/>
      <c r="D117" s="14"/>
      <c r="E117" s="12"/>
      <c r="F117" s="13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"/>
      <c r="R117" s="1"/>
      <c r="S117" s="1"/>
      <c r="T117" s="1"/>
    </row>
    <row r="118" spans="1:20" ht="15" hidden="1" customHeight="1">
      <c r="A118" s="123" t="s">
        <v>28</v>
      </c>
      <c r="B118" s="124"/>
      <c r="C118" s="125"/>
      <c r="D118" s="126">
        <f>SUM(D116:D117)</f>
        <v>0</v>
      </c>
      <c r="E118" s="124"/>
      <c r="F118" s="125"/>
      <c r="G118" s="126">
        <f>SUM(G116:G117)</f>
        <v>0</v>
      </c>
      <c r="H118" s="126"/>
      <c r="I118" s="126"/>
      <c r="J118" s="126">
        <f>SUM(J116:J117)</f>
        <v>0</v>
      </c>
      <c r="K118" s="126"/>
      <c r="L118" s="126"/>
      <c r="M118" s="126">
        <f>SUM(M116:M117)</f>
        <v>0</v>
      </c>
      <c r="N118" s="126"/>
      <c r="O118" s="126"/>
      <c r="P118" s="126">
        <f>SUM(P116:P117)</f>
        <v>0</v>
      </c>
      <c r="Q118" s="83" t="s">
        <v>186</v>
      </c>
      <c r="R118" s="1"/>
      <c r="S118" s="1"/>
      <c r="T118" s="1"/>
    </row>
    <row r="119" spans="1:20" ht="15" hidden="1" customHeight="1">
      <c r="A119" s="115" t="s">
        <v>41</v>
      </c>
      <c r="B119" s="116"/>
      <c r="C119" s="117"/>
      <c r="D119" s="118"/>
      <c r="E119" s="116"/>
      <c r="F119" s="117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"/>
      <c r="R119" s="1"/>
      <c r="S119" s="1"/>
      <c r="T119" s="1"/>
    </row>
    <row r="120" spans="1:20" ht="24.75" hidden="1" customHeight="1">
      <c r="A120" s="15" t="s">
        <v>66</v>
      </c>
      <c r="B120" s="12"/>
      <c r="C120" s="13"/>
      <c r="D120" s="14"/>
      <c r="E120" s="12"/>
      <c r="F120" s="13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"/>
      <c r="R120" s="1"/>
      <c r="S120" s="1"/>
      <c r="T120" s="1"/>
    </row>
    <row r="121" spans="1:20" ht="24.75" hidden="1" customHeight="1">
      <c r="A121" s="15" t="s">
        <v>67</v>
      </c>
      <c r="B121" s="12"/>
      <c r="C121" s="13"/>
      <c r="D121" s="14"/>
      <c r="E121" s="12"/>
      <c r="F121" s="13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"/>
      <c r="R121" s="1"/>
      <c r="S121" s="1"/>
      <c r="T121" s="1"/>
    </row>
    <row r="122" spans="1:20" ht="24.75" hidden="1" customHeight="1">
      <c r="A122" s="15" t="s">
        <v>69</v>
      </c>
      <c r="B122" s="12"/>
      <c r="C122" s="13"/>
      <c r="D122" s="14"/>
      <c r="E122" s="12"/>
      <c r="F122" s="13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"/>
      <c r="R122" s="1"/>
      <c r="S122" s="1"/>
      <c r="T122" s="1"/>
    </row>
    <row r="123" spans="1:20" ht="15" hidden="1" customHeight="1">
      <c r="A123" s="15" t="s">
        <v>70</v>
      </c>
      <c r="B123" s="12"/>
      <c r="C123" s="13"/>
      <c r="D123" s="14"/>
      <c r="E123" s="12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</row>
    <row r="124" spans="1:20" ht="24.75" hidden="1" customHeight="1">
      <c r="A124" s="15" t="s">
        <v>71</v>
      </c>
      <c r="B124" s="12"/>
      <c r="C124" s="13"/>
      <c r="D124" s="14"/>
      <c r="E124" s="12"/>
      <c r="F124" s="13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"/>
      <c r="R124" s="1"/>
      <c r="S124" s="1"/>
      <c r="T124" s="1"/>
    </row>
    <row r="125" spans="1:20" ht="15" hidden="1" customHeight="1">
      <c r="A125" s="15" t="s">
        <v>68</v>
      </c>
      <c r="B125" s="12"/>
      <c r="C125" s="13"/>
      <c r="D125" s="14"/>
      <c r="E125" s="12"/>
      <c r="F125" s="13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"/>
      <c r="R125" s="1"/>
      <c r="S125" s="1"/>
      <c r="T125" s="1"/>
    </row>
    <row r="126" spans="1:20" ht="15" hidden="1" customHeight="1">
      <c r="A126" s="119" t="s">
        <v>28</v>
      </c>
      <c r="B126" s="120"/>
      <c r="C126" s="121"/>
      <c r="D126" s="122">
        <f>SUM(D120:D125)</f>
        <v>0</v>
      </c>
      <c r="E126" s="120"/>
      <c r="F126" s="121"/>
      <c r="G126" s="122">
        <f>SUM(G120:G125)</f>
        <v>0</v>
      </c>
      <c r="H126" s="122"/>
      <c r="I126" s="122"/>
      <c r="J126" s="122">
        <f>SUM(J120:J125)</f>
        <v>0</v>
      </c>
      <c r="K126" s="122"/>
      <c r="L126" s="122"/>
      <c r="M126" s="122">
        <f>SUM(M120:M125)</f>
        <v>0</v>
      </c>
      <c r="N126" s="122"/>
      <c r="O126" s="122"/>
      <c r="P126" s="122">
        <f>SUM(P120:P125)</f>
        <v>0</v>
      </c>
      <c r="Q126" s="83" t="s">
        <v>186</v>
      </c>
      <c r="R126" s="1"/>
      <c r="S126" s="1"/>
      <c r="T126" s="1"/>
    </row>
    <row r="127" spans="1:20" ht="15" hidden="1" customHeight="1">
      <c r="A127" s="149" t="s">
        <v>42</v>
      </c>
      <c r="B127" s="150"/>
      <c r="C127" s="151"/>
      <c r="D127" s="152"/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"/>
      <c r="R127" s="1"/>
      <c r="S127" s="1"/>
      <c r="T127" s="1"/>
    </row>
    <row r="128" spans="1:20" ht="15" hidden="1" customHeight="1">
      <c r="A128" s="11"/>
      <c r="B128" s="12"/>
      <c r="C128" s="13"/>
      <c r="D128" s="14"/>
      <c r="E128" s="12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"/>
      <c r="R128" s="1"/>
      <c r="S128" s="1"/>
      <c r="T128" s="1"/>
    </row>
    <row r="129" spans="1:20" ht="15" hidden="1" customHeight="1">
      <c r="A129" s="11"/>
      <c r="B129" s="12"/>
      <c r="C129" s="13"/>
      <c r="D129" s="14"/>
      <c r="E129" s="12"/>
      <c r="F129" s="13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"/>
      <c r="R129" s="1"/>
      <c r="S129" s="1"/>
      <c r="T129" s="1"/>
    </row>
    <row r="130" spans="1:20" ht="15" hidden="1" customHeight="1">
      <c r="A130" s="11"/>
      <c r="B130" s="12"/>
      <c r="C130" s="13"/>
      <c r="D130" s="14"/>
      <c r="E130" s="12"/>
      <c r="F130" s="13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"/>
      <c r="R130" s="1"/>
      <c r="S130" s="1"/>
      <c r="T130" s="1"/>
    </row>
    <row r="131" spans="1:20" ht="15" hidden="1" customHeight="1">
      <c r="A131" s="153" t="s">
        <v>28</v>
      </c>
      <c r="B131" s="148"/>
      <c r="C131" s="154"/>
      <c r="D131" s="155">
        <f>SUM(D128:D130)</f>
        <v>0</v>
      </c>
      <c r="E131" s="148"/>
      <c r="F131" s="154"/>
      <c r="G131" s="155">
        <f>SUM(G128:G130)</f>
        <v>0</v>
      </c>
      <c r="H131" s="155"/>
      <c r="I131" s="155"/>
      <c r="J131" s="155">
        <f>SUM(J128:J130)</f>
        <v>0</v>
      </c>
      <c r="K131" s="155"/>
      <c r="L131" s="155"/>
      <c r="M131" s="155">
        <f>SUM(M128:M130)</f>
        <v>0</v>
      </c>
      <c r="N131" s="155"/>
      <c r="O131" s="155"/>
      <c r="P131" s="155">
        <f>SUM(P128:P130)</f>
        <v>0</v>
      </c>
      <c r="Q131" s="83" t="s">
        <v>186</v>
      </c>
      <c r="R131" s="1"/>
      <c r="S131" s="1"/>
      <c r="T131" s="1"/>
    </row>
    <row r="132" spans="1:20">
      <c r="A132" s="127" t="s">
        <v>43</v>
      </c>
      <c r="B132" s="128"/>
      <c r="C132" s="129"/>
      <c r="D132" s="130"/>
      <c r="E132" s="128"/>
      <c r="F132" s="129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"/>
      <c r="R132" s="1"/>
      <c r="S132" s="1"/>
      <c r="T132" s="1"/>
    </row>
    <row r="133" spans="1:20" ht="15" hidden="1" customHeight="1">
      <c r="A133" s="15" t="s">
        <v>44</v>
      </c>
      <c r="B133" s="12"/>
      <c r="C133" s="13"/>
      <c r="D133" s="14"/>
      <c r="E133" s="12"/>
      <c r="F133" s="1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"/>
      <c r="R133" s="1"/>
      <c r="S133" s="1"/>
      <c r="T133" s="1"/>
    </row>
    <row r="134" spans="1:20" ht="15" hidden="1" customHeight="1">
      <c r="A134" s="15" t="s">
        <v>45</v>
      </c>
      <c r="B134" s="12"/>
      <c r="C134" s="13"/>
      <c r="D134" s="14"/>
      <c r="E134" s="12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"/>
      <c r="R134" s="1"/>
      <c r="S134" s="1"/>
      <c r="T134" s="1"/>
    </row>
    <row r="135" spans="1:20">
      <c r="A135" s="15" t="s">
        <v>331</v>
      </c>
      <c r="B135" s="12"/>
      <c r="C135" s="13"/>
      <c r="D135" s="14"/>
      <c r="E135" s="12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"/>
      <c r="R135" s="1"/>
      <c r="S135" s="1"/>
      <c r="T135" s="1"/>
    </row>
    <row r="136" spans="1:20" ht="24.75" hidden="1" customHeight="1">
      <c r="A136" s="15" t="s">
        <v>72</v>
      </c>
      <c r="B136" s="12"/>
      <c r="C136" s="13"/>
      <c r="D136" s="14"/>
      <c r="E136" s="12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"/>
      <c r="R136" s="1"/>
      <c r="S136" s="1"/>
      <c r="T136" s="1"/>
    </row>
    <row r="137" spans="1:20" ht="24.75" hidden="1" customHeight="1">
      <c r="A137" s="15" t="s">
        <v>73</v>
      </c>
      <c r="B137" s="12"/>
      <c r="C137" s="13"/>
      <c r="D137" s="14"/>
      <c r="E137" s="12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"/>
      <c r="R137" s="1"/>
      <c r="S137" s="1"/>
      <c r="T137" s="1"/>
    </row>
    <row r="138" spans="1:20" ht="36.75" hidden="1" customHeight="1">
      <c r="A138" s="15" t="s">
        <v>74</v>
      </c>
      <c r="B138" s="12"/>
      <c r="C138" s="13"/>
      <c r="D138" s="14"/>
      <c r="E138" s="12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"/>
      <c r="R138" s="1"/>
      <c r="S138" s="1"/>
      <c r="T138" s="1"/>
    </row>
    <row r="139" spans="1:20" ht="36.75" hidden="1" customHeight="1">
      <c r="A139" s="15" t="s">
        <v>75</v>
      </c>
      <c r="B139" s="12"/>
      <c r="C139" s="13"/>
      <c r="D139" s="14"/>
      <c r="E139" s="12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"/>
      <c r="R139" s="1"/>
      <c r="S139" s="1"/>
      <c r="T139" s="1"/>
    </row>
    <row r="140" spans="1:20" ht="15" hidden="1" customHeight="1">
      <c r="A140" s="15" t="s">
        <v>46</v>
      </c>
      <c r="B140" s="12"/>
      <c r="C140" s="13"/>
      <c r="D140" s="14"/>
      <c r="E140" s="12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"/>
      <c r="R140" s="1"/>
      <c r="S140" s="1"/>
      <c r="T140" s="1"/>
    </row>
    <row r="141" spans="1:20" ht="60.75" hidden="1" customHeight="1">
      <c r="A141" s="15" t="s">
        <v>76</v>
      </c>
      <c r="B141" s="12"/>
      <c r="C141" s="13"/>
      <c r="D141" s="14"/>
      <c r="E141" s="12"/>
      <c r="F141" s="13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"/>
      <c r="R141" s="1"/>
      <c r="S141" s="1"/>
      <c r="T141" s="1"/>
    </row>
    <row r="142" spans="1:20">
      <c r="A142" s="127" t="s">
        <v>28</v>
      </c>
      <c r="B142" s="131"/>
      <c r="C142" s="132"/>
      <c r="D142" s="133">
        <f>SUM(D133:D141)</f>
        <v>0</v>
      </c>
      <c r="E142" s="131"/>
      <c r="F142" s="132"/>
      <c r="G142" s="133">
        <f>SUM(G133:G141)</f>
        <v>0</v>
      </c>
      <c r="H142" s="133"/>
      <c r="I142" s="133"/>
      <c r="J142" s="133">
        <f>SUM(J133:J141)</f>
        <v>0</v>
      </c>
      <c r="K142" s="133"/>
      <c r="L142" s="133"/>
      <c r="M142" s="133">
        <f>SUM(M133:M141)</f>
        <v>0</v>
      </c>
      <c r="N142" s="133"/>
      <c r="O142" s="133"/>
      <c r="P142" s="133">
        <f>SUM(P133:P141)</f>
        <v>0</v>
      </c>
      <c r="Q142" s="83" t="s">
        <v>186</v>
      </c>
      <c r="R142" s="1"/>
      <c r="S142" s="1"/>
      <c r="T142" s="1"/>
    </row>
    <row r="143" spans="1:20">
      <c r="A143" s="62" t="s">
        <v>48</v>
      </c>
      <c r="B143" s="63"/>
      <c r="C143" s="64"/>
      <c r="D143" s="65"/>
      <c r="E143" s="63"/>
      <c r="F143" s="64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1"/>
      <c r="R143" s="1"/>
      <c r="S143" s="1"/>
      <c r="T143" s="1"/>
    </row>
    <row r="144" spans="1:20" ht="15" hidden="1" customHeight="1">
      <c r="A144" s="15" t="s">
        <v>49</v>
      </c>
      <c r="B144" s="12"/>
      <c r="C144" s="13"/>
      <c r="D144" s="14"/>
      <c r="E144" s="12"/>
      <c r="F144" s="13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"/>
      <c r="R144" s="1"/>
      <c r="S144" s="1"/>
      <c r="T144" s="1"/>
    </row>
    <row r="145" spans="1:20" ht="15" hidden="1" customHeight="1">
      <c r="A145" s="15" t="s">
        <v>50</v>
      </c>
      <c r="B145" s="12"/>
      <c r="C145" s="13"/>
      <c r="D145" s="14"/>
      <c r="E145" s="12"/>
      <c r="F145" s="13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"/>
      <c r="R145" s="1"/>
      <c r="S145" s="1"/>
      <c r="T145" s="1"/>
    </row>
    <row r="146" spans="1:20" ht="15" hidden="1" customHeight="1">
      <c r="A146" s="15" t="s">
        <v>51</v>
      </c>
      <c r="B146" s="12"/>
      <c r="C146" s="13"/>
      <c r="D146" s="14"/>
      <c r="E146" s="12"/>
      <c r="F146" s="13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"/>
      <c r="R146" s="1"/>
      <c r="S146" s="1"/>
      <c r="T146" s="1"/>
    </row>
    <row r="147" spans="1:20" ht="15" hidden="1" customHeight="1">
      <c r="A147" s="15" t="s">
        <v>52</v>
      </c>
      <c r="B147" s="12"/>
      <c r="C147" s="13"/>
      <c r="D147" s="14"/>
      <c r="E147" s="12"/>
      <c r="F147" s="13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"/>
      <c r="R147" s="1"/>
      <c r="S147" s="1"/>
      <c r="T147" s="1"/>
    </row>
    <row r="148" spans="1:20" ht="36.75" hidden="1" customHeight="1">
      <c r="A148" s="15" t="s">
        <v>79</v>
      </c>
      <c r="B148" s="12"/>
      <c r="C148" s="13"/>
      <c r="D148" s="14"/>
      <c r="E148" s="12"/>
      <c r="F148" s="13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"/>
      <c r="R148" s="1"/>
      <c r="S148" s="1"/>
      <c r="T148" s="1"/>
    </row>
    <row r="149" spans="1:20" ht="24.75" hidden="1" customHeight="1">
      <c r="A149" s="15" t="s">
        <v>80</v>
      </c>
      <c r="B149" s="12"/>
      <c r="C149" s="13"/>
      <c r="D149" s="14"/>
      <c r="E149" s="12"/>
      <c r="F149" s="13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"/>
      <c r="R149" s="1"/>
      <c r="S149" s="1"/>
      <c r="T149" s="1"/>
    </row>
    <row r="150" spans="1:20" ht="60.75" hidden="1" customHeight="1">
      <c r="A150" s="15" t="s">
        <v>81</v>
      </c>
      <c r="B150" s="12"/>
      <c r="C150" s="13"/>
      <c r="D150" s="14"/>
      <c r="E150" s="12"/>
      <c r="F150" s="13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  <c r="R150" s="1"/>
      <c r="S150" s="1"/>
      <c r="T150" s="1"/>
    </row>
    <row r="151" spans="1:20" ht="24" customHeight="1">
      <c r="A151" s="15" t="s">
        <v>82</v>
      </c>
      <c r="B151" s="12"/>
      <c r="C151" s="13"/>
      <c r="D151" s="14"/>
      <c r="E151" s="12"/>
      <c r="F151" s="13"/>
      <c r="G151" s="14"/>
      <c r="H151" s="6"/>
      <c r="I151" s="14"/>
      <c r="J151" s="14"/>
      <c r="K151" s="14"/>
      <c r="L151" s="14"/>
      <c r="M151" s="14"/>
      <c r="N151" s="14"/>
      <c r="O151" s="14"/>
      <c r="P151" s="14"/>
      <c r="Q151" s="1"/>
      <c r="R151" s="1"/>
      <c r="S151" s="1"/>
      <c r="T151" s="1"/>
    </row>
    <row r="152" spans="1:20">
      <c r="A152" s="17" t="s">
        <v>28</v>
      </c>
      <c r="B152" s="63"/>
      <c r="C152" s="64"/>
      <c r="D152" s="80">
        <f>SUM(D144:D151)</f>
        <v>0</v>
      </c>
      <c r="E152" s="63"/>
      <c r="F152" s="64"/>
      <c r="G152" s="80">
        <f>SUM(G144:G151)</f>
        <v>0</v>
      </c>
      <c r="H152" s="65"/>
      <c r="I152" s="65"/>
      <c r="J152" s="80">
        <f>SUM(J144:J151)</f>
        <v>0</v>
      </c>
      <c r="K152" s="65"/>
      <c r="L152" s="65"/>
      <c r="M152" s="80">
        <f>SUM(M144:M151)</f>
        <v>0</v>
      </c>
      <c r="N152" s="65"/>
      <c r="O152" s="65"/>
      <c r="P152" s="80">
        <f>SUM(P144:P151)</f>
        <v>0</v>
      </c>
      <c r="Q152" s="83" t="s">
        <v>186</v>
      </c>
      <c r="R152" s="1"/>
      <c r="S152" s="1"/>
      <c r="T152" s="1"/>
    </row>
    <row r="153" spans="1:20" ht="24.75" customHeight="1">
      <c r="A153" s="66" t="s">
        <v>58</v>
      </c>
      <c r="B153" s="366" t="s">
        <v>84</v>
      </c>
      <c r="C153" s="367"/>
      <c r="D153" s="368"/>
      <c r="E153" s="366" t="s">
        <v>84</v>
      </c>
      <c r="F153" s="367"/>
      <c r="G153" s="368"/>
      <c r="H153" s="360" t="s">
        <v>85</v>
      </c>
      <c r="I153" s="361"/>
      <c r="J153" s="362"/>
      <c r="K153" s="360" t="s">
        <v>86</v>
      </c>
      <c r="L153" s="361"/>
      <c r="M153" s="362"/>
      <c r="N153" s="360" t="s">
        <v>87</v>
      </c>
      <c r="O153" s="361"/>
      <c r="P153" s="362"/>
      <c r="Q153" s="1"/>
      <c r="R153" s="1"/>
      <c r="S153" s="1"/>
      <c r="T153" s="1"/>
    </row>
    <row r="154" spans="1:20">
      <c r="A154" s="67" t="s">
        <v>59</v>
      </c>
      <c r="B154" s="363">
        <f>D152+D142+D131+D126+D118+D114+D107+D94+D70+D45</f>
        <v>0</v>
      </c>
      <c r="C154" s="364"/>
      <c r="D154" s="365"/>
      <c r="E154" s="363">
        <f>G152+G142+G131+G126+G118+G114+G107+G94+G70+G45</f>
        <v>0</v>
      </c>
      <c r="F154" s="364"/>
      <c r="G154" s="365"/>
      <c r="H154" s="363">
        <f>J152+J142+J131+J126+J118+J114+J107+J94+J70+J45</f>
        <v>0</v>
      </c>
      <c r="I154" s="364"/>
      <c r="J154" s="365"/>
      <c r="K154" s="363">
        <f>M152+M142+M131+M126+M118+M114+M107+M94+M70+M45</f>
        <v>0</v>
      </c>
      <c r="L154" s="364"/>
      <c r="M154" s="365"/>
      <c r="N154" s="363">
        <f>P152+P142+P131+P126+P118+P114+P107+P94+P70+P45</f>
        <v>0</v>
      </c>
      <c r="O154" s="364"/>
      <c r="P154" s="365"/>
      <c r="Q154" s="83" t="s">
        <v>186</v>
      </c>
      <c r="R154" s="1"/>
      <c r="S154" s="1"/>
      <c r="T154" s="1"/>
    </row>
    <row r="155" spans="1:20" ht="15.75" thickBot="1">
      <c r="A155" s="41" t="s">
        <v>60</v>
      </c>
      <c r="B155" s="357"/>
      <c r="C155" s="358"/>
      <c r="D155" s="358"/>
      <c r="E155" s="358"/>
      <c r="F155" s="358"/>
      <c r="G155" s="358"/>
      <c r="H155" s="358"/>
      <c r="I155" s="358"/>
      <c r="J155" s="358"/>
      <c r="K155" s="359"/>
      <c r="L155" s="76"/>
      <c r="M155" s="85">
        <f>N154+K154+H154+B154</f>
        <v>0</v>
      </c>
      <c r="N155" s="83" t="s">
        <v>186</v>
      </c>
      <c r="O155" s="1"/>
      <c r="P155" s="1"/>
      <c r="Q155" s="1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20">
      <c r="A158" s="175" t="s">
        <v>336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</sheetData>
  <autoFilter ref="A16:O157"/>
  <mergeCells count="30">
    <mergeCell ref="B154:D154"/>
    <mergeCell ref="H154:J154"/>
    <mergeCell ref="K154:M154"/>
    <mergeCell ref="N154:P154"/>
    <mergeCell ref="B155:K155"/>
    <mergeCell ref="E154:G154"/>
    <mergeCell ref="B153:D153"/>
    <mergeCell ref="H153:J153"/>
    <mergeCell ref="K153:M153"/>
    <mergeCell ref="N153:P153"/>
    <mergeCell ref="A17:A18"/>
    <mergeCell ref="B17:D17"/>
    <mergeCell ref="H17:J17"/>
    <mergeCell ref="K17:M17"/>
    <mergeCell ref="N17:P17"/>
    <mergeCell ref="E17:G17"/>
    <mergeCell ref="E153:G153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" right="0" top="0.15748031496062992" bottom="0" header="0.31496062992125984" footer="0"/>
  <pageSetup paperSize="9"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29"/>
  <sheetViews>
    <sheetView topLeftCell="A24" workbookViewId="0">
      <selection activeCell="D35" sqref="D35"/>
    </sheetView>
  </sheetViews>
  <sheetFormatPr defaultRowHeight="15"/>
  <cols>
    <col min="1" max="1" width="20.85546875" customWidth="1"/>
    <col min="2" max="2" width="18.85546875" customWidth="1"/>
    <col min="3" max="3" width="6.42578125" customWidth="1"/>
    <col min="4" max="4" width="8.28515625" customWidth="1"/>
    <col min="5" max="5" width="11.85546875" customWidth="1"/>
    <col min="6" max="6" width="6.85546875" customWidth="1"/>
    <col min="7" max="7" width="10.28515625" customWidth="1"/>
    <col min="8" max="8" width="11.57031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174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252</v>
      </c>
      <c r="B5" s="356"/>
      <c r="C5" s="356"/>
      <c r="D5" s="356"/>
      <c r="E5" s="356"/>
      <c r="F5" s="356"/>
      <c r="G5" s="90">
        <v>1691.7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100">
        <v>3814.6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251</v>
      </c>
      <c r="B7" s="356"/>
      <c r="C7" s="356"/>
      <c r="D7" s="356"/>
      <c r="E7" s="356"/>
      <c r="F7" s="356"/>
      <c r="G7" s="90" t="s">
        <v>250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1972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617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515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5" t="s">
        <v>469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499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19"/>
      <c r="D27" s="20">
        <f>SUM(D20:D26)</f>
        <v>0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5" t="s">
        <v>617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5" t="s">
        <v>520</v>
      </c>
      <c r="B31" s="12" t="s">
        <v>948</v>
      </c>
      <c r="C31" s="13" t="s">
        <v>735</v>
      </c>
      <c r="D31" s="14">
        <v>751</v>
      </c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55" t="s">
        <v>753</v>
      </c>
      <c r="B34" s="12" t="s">
        <v>948</v>
      </c>
      <c r="C34" s="13" t="s">
        <v>631</v>
      </c>
      <c r="D34" s="14">
        <v>781</v>
      </c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550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469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25" t="s">
        <v>28</v>
      </c>
      <c r="B37" s="26"/>
      <c r="C37" s="27"/>
      <c r="D37" s="28">
        <f>SUM(D29:D36)</f>
        <v>1532</v>
      </c>
      <c r="E37" s="28"/>
      <c r="F37" s="28"/>
      <c r="G37" s="28">
        <f>SUM(G29:G36)</f>
        <v>0</v>
      </c>
      <c r="H37" s="28"/>
      <c r="I37" s="28"/>
      <c r="J37" s="28">
        <f>SUM(J29:J36)</f>
        <v>0</v>
      </c>
      <c r="K37" s="28"/>
      <c r="L37" s="28"/>
      <c r="M37" s="28">
        <f>SUM(M29:M36)</f>
        <v>0</v>
      </c>
      <c r="N37" s="83" t="s">
        <v>186</v>
      </c>
      <c r="O37" s="1"/>
      <c r="P37" s="1"/>
      <c r="Q37" s="1"/>
    </row>
    <row r="38" spans="1:17">
      <c r="A38" s="29" t="s">
        <v>30</v>
      </c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"/>
      <c r="O38" s="1"/>
      <c r="P38" s="1"/>
      <c r="Q38" s="1"/>
    </row>
    <row r="39" spans="1:17">
      <c r="A39" s="11" t="s">
        <v>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617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1" t="s">
        <v>16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1" t="s">
        <v>23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33" t="s">
        <v>28</v>
      </c>
      <c r="B43" s="34"/>
      <c r="C43" s="35"/>
      <c r="D43" s="36">
        <f>SUM(D39:D42)</f>
        <v>0</v>
      </c>
      <c r="E43" s="36"/>
      <c r="F43" s="36"/>
      <c r="G43" s="36">
        <f>SUM(G39:G42)</f>
        <v>0</v>
      </c>
      <c r="H43" s="36"/>
      <c r="I43" s="36"/>
      <c r="J43" s="36">
        <f>SUM(J39:J42)</f>
        <v>0</v>
      </c>
      <c r="K43" s="36"/>
      <c r="L43" s="36"/>
      <c r="M43" s="36">
        <f>SUM(M39:M42)</f>
        <v>0</v>
      </c>
      <c r="N43" s="83" t="s">
        <v>186</v>
      </c>
      <c r="O43" s="1"/>
      <c r="P43" s="1"/>
      <c r="Q43" s="1"/>
    </row>
    <row r="44" spans="1:17">
      <c r="A44" s="37" t="s">
        <v>31</v>
      </c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"/>
      <c r="O44" s="1"/>
      <c r="P44" s="1"/>
      <c r="Q44" s="1"/>
    </row>
    <row r="45" spans="1:17">
      <c r="A45" s="339" t="s">
        <v>5</v>
      </c>
      <c r="B45" s="341" t="s">
        <v>870</v>
      </c>
      <c r="C45" s="13" t="s">
        <v>872</v>
      </c>
      <c r="D45" s="14">
        <v>9536</v>
      </c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55" t="s">
        <v>33</v>
      </c>
      <c r="B46" s="341" t="s">
        <v>870</v>
      </c>
      <c r="C46" s="13" t="s">
        <v>871</v>
      </c>
      <c r="D46" s="14">
        <v>10907</v>
      </c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5" t="s">
        <v>34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2" t="s">
        <v>90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42" t="s">
        <v>35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42" t="s">
        <v>36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2" t="s">
        <v>37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2" t="s">
        <v>38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2" t="s">
        <v>39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3" t="s">
        <v>28</v>
      </c>
      <c r="B54" s="44"/>
      <c r="C54" s="45"/>
      <c r="D54" s="46">
        <f>SUM(D45:D53)</f>
        <v>20443</v>
      </c>
      <c r="E54" s="46"/>
      <c r="F54" s="46"/>
      <c r="G54" s="46">
        <f>SUM(G45:G53)</f>
        <v>0</v>
      </c>
      <c r="H54" s="46"/>
      <c r="I54" s="46"/>
      <c r="J54" s="46">
        <f>SUM(J45:J53)</f>
        <v>0</v>
      </c>
      <c r="K54" s="46"/>
      <c r="L54" s="46"/>
      <c r="M54" s="46">
        <f>SUM(M45:M53)</f>
        <v>0</v>
      </c>
      <c r="N54" s="83" t="s">
        <v>186</v>
      </c>
      <c r="O54" s="1"/>
      <c r="P54" s="1"/>
      <c r="Q54" s="1"/>
    </row>
    <row r="55" spans="1:17">
      <c r="A55" s="47" t="s">
        <v>40</v>
      </c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"/>
      <c r="O55" s="1"/>
      <c r="P55" s="1"/>
      <c r="Q55" s="1"/>
    </row>
    <row r="56" spans="1:17">
      <c r="A56" s="51" t="s">
        <v>62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t="16.5" customHeight="1">
      <c r="A57" s="51" t="s">
        <v>63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24.75">
      <c r="A58" s="51" t="s">
        <v>64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51" customHeight="1">
      <c r="A59" s="51" t="s">
        <v>65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15.75" customHeight="1">
      <c r="A60" s="51" t="s">
        <v>61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47" t="s">
        <v>28</v>
      </c>
      <c r="B61" s="113"/>
      <c r="C61" s="114"/>
      <c r="D61" s="79">
        <f>SUM(D56:D60)</f>
        <v>0</v>
      </c>
      <c r="E61" s="79"/>
      <c r="F61" s="79"/>
      <c r="G61" s="79">
        <f>SUM(G56:G60)</f>
        <v>0</v>
      </c>
      <c r="H61" s="79"/>
      <c r="I61" s="79"/>
      <c r="J61" s="79">
        <f>SUM(J56:J60)</f>
        <v>0</v>
      </c>
      <c r="K61" s="79"/>
      <c r="L61" s="79"/>
      <c r="M61" s="79">
        <f>SUM(M56:M60)</f>
        <v>0</v>
      </c>
      <c r="N61" s="83" t="s">
        <v>186</v>
      </c>
      <c r="O61" s="1"/>
      <c r="P61" s="1"/>
      <c r="Q61" s="1"/>
    </row>
    <row r="62" spans="1:17">
      <c r="A62" s="123" t="s">
        <v>77</v>
      </c>
      <c r="B62" s="124"/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"/>
      <c r="O62" s="1"/>
      <c r="P62" s="1"/>
      <c r="Q62" s="1"/>
    </row>
    <row r="63" spans="1:17" ht="60.75">
      <c r="A63" s="51" t="s">
        <v>78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</row>
    <row r="64" spans="1:17">
      <c r="A64" s="15" t="s">
        <v>47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23" t="s">
        <v>28</v>
      </c>
      <c r="B65" s="124"/>
      <c r="C65" s="125"/>
      <c r="D65" s="126">
        <f>SUM(D63:D64)</f>
        <v>0</v>
      </c>
      <c r="E65" s="126"/>
      <c r="F65" s="126"/>
      <c r="G65" s="126">
        <f>SUM(G63:G64)</f>
        <v>0</v>
      </c>
      <c r="H65" s="126"/>
      <c r="I65" s="126"/>
      <c r="J65" s="126">
        <f>SUM(J63:J64)</f>
        <v>0</v>
      </c>
      <c r="K65" s="126"/>
      <c r="L65" s="126"/>
      <c r="M65" s="126">
        <f>SUM(M63:M64)</f>
        <v>0</v>
      </c>
      <c r="N65" s="83" t="s">
        <v>186</v>
      </c>
      <c r="O65" s="1"/>
      <c r="P65" s="1"/>
      <c r="Q65" s="1"/>
    </row>
    <row r="66" spans="1:17">
      <c r="A66" s="115" t="s">
        <v>41</v>
      </c>
      <c r="B66" s="116"/>
      <c r="C66" s="117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"/>
      <c r="O66" s="1"/>
      <c r="P66" s="1"/>
      <c r="Q66" s="1"/>
    </row>
    <row r="67" spans="1:17" ht="38.25" customHeight="1">
      <c r="A67" s="15" t="s">
        <v>66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24.75">
      <c r="A68" s="15" t="s">
        <v>67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t="48.75">
      <c r="A69" s="15" t="s">
        <v>69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" t="s">
        <v>70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36.75">
      <c r="A71" s="15" t="s">
        <v>71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322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19" t="s">
        <v>28</v>
      </c>
      <c r="B73" s="120"/>
      <c r="C73" s="121"/>
      <c r="D73" s="122">
        <f>SUM(D67:D72)</f>
        <v>0</v>
      </c>
      <c r="E73" s="122"/>
      <c r="F73" s="122"/>
      <c r="G73" s="122">
        <f>SUM(G67:G72)</f>
        <v>0</v>
      </c>
      <c r="H73" s="122"/>
      <c r="I73" s="122"/>
      <c r="J73" s="122">
        <f>SUM(J67:J72)</f>
        <v>0</v>
      </c>
      <c r="K73" s="122"/>
      <c r="L73" s="122"/>
      <c r="M73" s="122">
        <f>SUM(M67:M72)</f>
        <v>0</v>
      </c>
      <c r="N73" s="83" t="s">
        <v>186</v>
      </c>
      <c r="O73" s="1"/>
      <c r="P73" s="1"/>
      <c r="Q73" s="1"/>
    </row>
    <row r="74" spans="1:17">
      <c r="A74" s="149" t="s">
        <v>42</v>
      </c>
      <c r="B74" s="150"/>
      <c r="C74" s="151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"/>
      <c r="O74" s="1"/>
      <c r="P74" s="1"/>
      <c r="Q74" s="1"/>
    </row>
    <row r="75" spans="1:17">
      <c r="A75" s="15" t="s">
        <v>676</v>
      </c>
      <c r="B75" s="12" t="s">
        <v>731</v>
      </c>
      <c r="C75" s="13" t="s">
        <v>729</v>
      </c>
      <c r="D75" s="14">
        <v>8036.8</v>
      </c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>
      <c r="A76" s="15" t="s">
        <v>677</v>
      </c>
      <c r="B76" s="12" t="s">
        <v>731</v>
      </c>
      <c r="C76" s="13" t="s">
        <v>730</v>
      </c>
      <c r="D76" s="14">
        <v>9145.2000000000007</v>
      </c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1"/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3" t="s">
        <v>28</v>
      </c>
      <c r="B78" s="148"/>
      <c r="C78" s="154"/>
      <c r="D78" s="155">
        <f>SUM(D75:D77)</f>
        <v>17182</v>
      </c>
      <c r="E78" s="155"/>
      <c r="F78" s="155"/>
      <c r="G78" s="155">
        <f>SUM(G75:G77)</f>
        <v>0</v>
      </c>
      <c r="H78" s="155"/>
      <c r="I78" s="155"/>
      <c r="J78" s="155">
        <f>SUM(J75:J77)</f>
        <v>0</v>
      </c>
      <c r="K78" s="155"/>
      <c r="L78" s="155"/>
      <c r="M78" s="155">
        <f>SUM(M75:M77)</f>
        <v>0</v>
      </c>
      <c r="N78" s="83" t="s">
        <v>186</v>
      </c>
      <c r="O78" s="1"/>
      <c r="P78" s="1"/>
      <c r="Q78" s="1"/>
    </row>
    <row r="79" spans="1:17">
      <c r="A79" s="127" t="s">
        <v>43</v>
      </c>
      <c r="B79" s="128"/>
      <c r="C79" s="129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"/>
      <c r="O79" s="1"/>
      <c r="P79" s="1"/>
      <c r="Q79" s="1"/>
    </row>
    <row r="80" spans="1:17" ht="18" customHeight="1">
      <c r="A80" s="15" t="s">
        <v>44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5" t="s">
        <v>45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36.75">
      <c r="A82" s="15" t="s">
        <v>72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36.75" customHeight="1">
      <c r="A83" s="15" t="s">
        <v>73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51.75" customHeight="1">
      <c r="A84" s="15" t="s">
        <v>74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63" customHeight="1">
      <c r="A85" s="15" t="s">
        <v>75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15" t="s">
        <v>46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87.75" customHeight="1">
      <c r="A87" s="15" t="s">
        <v>76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>
      <c r="A88" s="127" t="s">
        <v>28</v>
      </c>
      <c r="B88" s="131"/>
      <c r="C88" s="132"/>
      <c r="D88" s="133">
        <f>SUM(D80:D87)</f>
        <v>0</v>
      </c>
      <c r="E88" s="133"/>
      <c r="F88" s="133"/>
      <c r="G88" s="133">
        <f>SUM(G80:G87)</f>
        <v>0</v>
      </c>
      <c r="H88" s="133"/>
      <c r="I88" s="133"/>
      <c r="J88" s="133">
        <f>SUM(J80:J87)</f>
        <v>0</v>
      </c>
      <c r="K88" s="133"/>
      <c r="L88" s="133"/>
      <c r="M88" s="133">
        <f>SUM(M80:M87)</f>
        <v>0</v>
      </c>
      <c r="N88" s="83" t="s">
        <v>186</v>
      </c>
      <c r="O88" s="1"/>
      <c r="P88" s="1"/>
      <c r="Q88" s="1"/>
    </row>
    <row r="89" spans="1:17" ht="24.75">
      <c r="A89" s="62" t="s">
        <v>48</v>
      </c>
      <c r="B89" s="63"/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1"/>
      <c r="O89" s="1"/>
      <c r="P89" s="1"/>
      <c r="Q89" s="1"/>
    </row>
    <row r="90" spans="1:17" ht="27" customHeight="1">
      <c r="A90" s="275" t="s">
        <v>596</v>
      </c>
      <c r="B90" s="279"/>
      <c r="C90" s="27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4.75">
      <c r="A91" s="281" t="s">
        <v>584</v>
      </c>
      <c r="B91" s="279"/>
      <c r="C91" s="27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>
      <c r="A92" s="275" t="s">
        <v>599</v>
      </c>
      <c r="B92" s="279"/>
      <c r="C92" s="27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4.75">
      <c r="A93" s="281" t="s">
        <v>603</v>
      </c>
      <c r="B93" s="279"/>
      <c r="C93" s="27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6.25" customHeight="1">
      <c r="A94" s="281" t="s">
        <v>502</v>
      </c>
      <c r="B94" s="279"/>
      <c r="C94" s="27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5.75" customHeight="1">
      <c r="A95" s="281" t="s">
        <v>602</v>
      </c>
      <c r="B95" s="279"/>
      <c r="C95" s="27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>
      <c r="A96" s="275" t="s">
        <v>526</v>
      </c>
      <c r="B96" s="279"/>
      <c r="C96" s="27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24.75">
      <c r="A97" s="281" t="s">
        <v>603</v>
      </c>
      <c r="B97" s="279"/>
      <c r="C97" s="27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27.75" customHeight="1">
      <c r="A98" s="281" t="s">
        <v>502</v>
      </c>
      <c r="B98" s="279"/>
      <c r="C98" s="277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15" customHeight="1">
      <c r="A99" s="281" t="s">
        <v>602</v>
      </c>
      <c r="B99" s="279"/>
      <c r="C99" s="277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24.75">
      <c r="A100" s="15" t="s">
        <v>49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17.25" customHeight="1">
      <c r="A101" s="15" t="s">
        <v>50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15.75" customHeight="1">
      <c r="A102" s="15" t="s">
        <v>51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24.75">
      <c r="A103" s="15" t="s">
        <v>52</v>
      </c>
      <c r="B103" s="12" t="s">
        <v>851</v>
      </c>
      <c r="C103" s="13" t="s">
        <v>852</v>
      </c>
      <c r="D103" s="14">
        <v>976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50.25" customHeight="1">
      <c r="A104" s="15" t="s">
        <v>323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50.25" customHeight="1">
      <c r="A105" s="15" t="s">
        <v>678</v>
      </c>
      <c r="B105" s="12" t="s">
        <v>851</v>
      </c>
      <c r="C105" s="13" t="s">
        <v>749</v>
      </c>
      <c r="D105" s="14">
        <v>1477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t="27.75" customHeight="1">
      <c r="A106" s="15" t="s">
        <v>80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 ht="108.75">
      <c r="A107" s="15" t="s">
        <v>81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48.75">
      <c r="A108" s="15" t="s">
        <v>82</v>
      </c>
      <c r="B108" s="12" t="s">
        <v>840</v>
      </c>
      <c r="C108" s="13" t="s">
        <v>631</v>
      </c>
      <c r="D108" s="14">
        <v>2881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9" customHeight="1">
      <c r="A109" s="275" t="s">
        <v>607</v>
      </c>
      <c r="B109" s="279"/>
      <c r="C109" s="27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27.75" customHeight="1">
      <c r="A110" s="281" t="s">
        <v>605</v>
      </c>
      <c r="B110" s="279"/>
      <c r="C110" s="277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40.5" customHeight="1">
      <c r="A111" s="281" t="s">
        <v>618</v>
      </c>
      <c r="B111" s="306"/>
      <c r="C111" s="277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>
      <c r="A112" s="17" t="s">
        <v>28</v>
      </c>
      <c r="B112" s="63"/>
      <c r="C112" s="64"/>
      <c r="D112" s="80">
        <f>SUM(D90:D111)</f>
        <v>5334</v>
      </c>
      <c r="E112" s="65"/>
      <c r="F112" s="65"/>
      <c r="G112" s="80">
        <f>SUM(G90:G111)</f>
        <v>0</v>
      </c>
      <c r="H112" s="65"/>
      <c r="I112" s="65"/>
      <c r="J112" s="80">
        <f>SUM(J90:J111)</f>
        <v>0</v>
      </c>
      <c r="K112" s="65"/>
      <c r="L112" s="65"/>
      <c r="M112" s="80">
        <f>SUM(M90:M111)</f>
        <v>0</v>
      </c>
      <c r="N112" s="83" t="s">
        <v>186</v>
      </c>
      <c r="O112" s="1"/>
      <c r="P112" s="1"/>
      <c r="Q112" s="1"/>
    </row>
    <row r="113" spans="1:17" ht="45.75" customHeight="1">
      <c r="A113" s="66" t="s">
        <v>58</v>
      </c>
      <c r="B113" s="366" t="s">
        <v>84</v>
      </c>
      <c r="C113" s="367"/>
      <c r="D113" s="368"/>
      <c r="E113" s="360" t="s">
        <v>85</v>
      </c>
      <c r="F113" s="361"/>
      <c r="G113" s="362"/>
      <c r="H113" s="360" t="s">
        <v>86</v>
      </c>
      <c r="I113" s="361"/>
      <c r="J113" s="362"/>
      <c r="K113" s="360" t="s">
        <v>87</v>
      </c>
      <c r="L113" s="361"/>
      <c r="M113" s="362"/>
      <c r="N113" s="1"/>
      <c r="O113" s="1"/>
      <c r="P113" s="1"/>
      <c r="Q113" s="1"/>
    </row>
    <row r="114" spans="1:17">
      <c r="A114" s="67" t="s">
        <v>59</v>
      </c>
      <c r="B114" s="363">
        <f>D112+D88+D78+D73+D65+D61+D54+D43+D37+D27</f>
        <v>44491</v>
      </c>
      <c r="C114" s="364"/>
      <c r="D114" s="365"/>
      <c r="E114" s="363">
        <f>G112+G88+G78+G73+G65+G61+G54+G43+G37+G27</f>
        <v>0</v>
      </c>
      <c r="F114" s="364"/>
      <c r="G114" s="365"/>
      <c r="H114" s="363">
        <f>J112+J88+J78+J73+J65+J61+J54+J43+J37+J27</f>
        <v>0</v>
      </c>
      <c r="I114" s="364"/>
      <c r="J114" s="365"/>
      <c r="K114" s="363">
        <f>M112+M88+M78+M73+M65+M61+M54+M43+M37+M27</f>
        <v>0</v>
      </c>
      <c r="L114" s="364"/>
      <c r="M114" s="365"/>
      <c r="N114" s="83" t="s">
        <v>186</v>
      </c>
      <c r="O114" s="1"/>
      <c r="P114" s="1"/>
      <c r="Q114" s="1"/>
    </row>
    <row r="115" spans="1:17" ht="15.75" thickBot="1">
      <c r="A115" s="41" t="s">
        <v>60</v>
      </c>
      <c r="B115" s="357"/>
      <c r="C115" s="358"/>
      <c r="D115" s="358"/>
      <c r="E115" s="358"/>
      <c r="F115" s="358"/>
      <c r="G115" s="358"/>
      <c r="H115" s="358"/>
      <c r="I115" s="358"/>
      <c r="J115" s="358"/>
      <c r="K115" s="359"/>
      <c r="L115" s="76"/>
      <c r="M115" s="85">
        <f>K114+H114+E114+B114</f>
        <v>44491</v>
      </c>
      <c r="N115" s="83" t="s">
        <v>186</v>
      </c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75" t="s">
        <v>336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</sheetData>
  <autoFilter ref="A16:O117"/>
  <mergeCells count="27">
    <mergeCell ref="A8:F8"/>
    <mergeCell ref="A9:F9"/>
    <mergeCell ref="A1:M1"/>
    <mergeCell ref="A2:M2"/>
    <mergeCell ref="A4:F4"/>
    <mergeCell ref="A5:F5"/>
    <mergeCell ref="A6:F6"/>
    <mergeCell ref="A7:F7"/>
    <mergeCell ref="B113:D113"/>
    <mergeCell ref="E113:G113"/>
    <mergeCell ref="H113:J113"/>
    <mergeCell ref="K113:M113"/>
    <mergeCell ref="A17:A18"/>
    <mergeCell ref="B17:D17"/>
    <mergeCell ref="E17:G17"/>
    <mergeCell ref="H17:J17"/>
    <mergeCell ref="K17:M17"/>
    <mergeCell ref="B114:D114"/>
    <mergeCell ref="E114:G114"/>
    <mergeCell ref="H114:J114"/>
    <mergeCell ref="K114:M114"/>
    <mergeCell ref="B115:K115"/>
    <mergeCell ref="A10:F10"/>
    <mergeCell ref="A11:F11"/>
    <mergeCell ref="A12:F12"/>
    <mergeCell ref="A13:F13"/>
    <mergeCell ref="A14:F14"/>
  </mergeCells>
  <pageMargins left="0" right="0" top="0" bottom="0" header="0" footer="0"/>
  <pageSetup paperSize="9" scale="8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67"/>
  <sheetViews>
    <sheetView topLeftCell="A19" workbookViewId="0">
      <selection activeCell="D127" sqref="D127:G127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297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254</v>
      </c>
      <c r="B5" s="356"/>
      <c r="C5" s="356"/>
      <c r="D5" s="356"/>
      <c r="E5" s="356"/>
      <c r="F5" s="356"/>
      <c r="G5" s="90">
        <v>1440.9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100">
        <v>1501.8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/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79" t="s">
        <v>316</v>
      </c>
      <c r="B15" s="379"/>
      <c r="C15" s="379"/>
      <c r="D15" s="379"/>
      <c r="E15" s="379"/>
      <c r="F15" s="37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10"/>
      <c r="B16" s="110"/>
      <c r="C16" s="110"/>
      <c r="D16" s="110"/>
      <c r="E16" s="110"/>
      <c r="F16" s="110"/>
      <c r="G16" s="92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 hidden="1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 hidden="1">
      <c r="A21" s="11" t="s">
        <v>5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7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5" t="s">
        <v>8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9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6" t="s">
        <v>10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11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12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14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5" t="s">
        <v>15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6" t="s">
        <v>17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18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19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20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21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5" t="s">
        <v>22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1" t="s">
        <v>23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5" t="s">
        <v>26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idden="1">
      <c r="A43" s="16" t="s">
        <v>27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 hidden="1">
      <c r="A44" s="17" t="s">
        <v>28</v>
      </c>
      <c r="B44" s="18"/>
      <c r="C44" s="19"/>
      <c r="D44" s="20">
        <f>SUM(D21:D43)</f>
        <v>0</v>
      </c>
      <c r="E44" s="20"/>
      <c r="F44" s="20"/>
      <c r="G44" s="20">
        <f>SUM(G21:G43)</f>
        <v>0</v>
      </c>
      <c r="H44" s="20"/>
      <c r="I44" s="20"/>
      <c r="J44" s="20">
        <f>SUM(J21:J43)</f>
        <v>0</v>
      </c>
      <c r="K44" s="20"/>
      <c r="L44" s="20"/>
      <c r="M44" s="20">
        <f>SUM(M21:M43)</f>
        <v>0</v>
      </c>
      <c r="N44" s="83" t="s">
        <v>186</v>
      </c>
      <c r="O44" s="1"/>
      <c r="P44" s="1"/>
      <c r="Q44" s="1"/>
    </row>
    <row r="45" spans="1:17" hidden="1">
      <c r="A45" s="21" t="s">
        <v>29</v>
      </c>
      <c r="B45" s="22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"/>
      <c r="O45" s="1"/>
      <c r="P45" s="1"/>
      <c r="Q45" s="1"/>
    </row>
    <row r="46" spans="1:17" hidden="1">
      <c r="A46" s="11" t="s">
        <v>5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6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7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8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5" t="s">
        <v>9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6" t="s">
        <v>10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12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13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14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5" t="s">
        <v>15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1" t="s">
        <v>16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6" t="s">
        <v>17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18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19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5" t="s">
        <v>22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1" t="s">
        <v>23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24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25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5" t="s">
        <v>26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16" t="s">
        <v>27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idden="1">
      <c r="A69" s="25" t="s">
        <v>28</v>
      </c>
      <c r="B69" s="26"/>
      <c r="C69" s="27"/>
      <c r="D69" s="28">
        <f>SUM(D46:D68)</f>
        <v>0</v>
      </c>
      <c r="E69" s="28"/>
      <c r="F69" s="28"/>
      <c r="G69" s="28">
        <f>SUM(G46:G68)</f>
        <v>0</v>
      </c>
      <c r="H69" s="28"/>
      <c r="I69" s="28"/>
      <c r="J69" s="28">
        <f>SUM(J46:J68)</f>
        <v>0</v>
      </c>
      <c r="K69" s="28"/>
      <c r="L69" s="28"/>
      <c r="M69" s="28">
        <f>SUM(M46:M68)</f>
        <v>0</v>
      </c>
      <c r="N69" s="83" t="s">
        <v>186</v>
      </c>
      <c r="O69" s="1"/>
      <c r="P69" s="1"/>
      <c r="Q69" s="1"/>
    </row>
    <row r="70" spans="1:17" hidden="1">
      <c r="A70" s="29" t="s">
        <v>30</v>
      </c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1"/>
      <c r="O70" s="1"/>
      <c r="P70" s="1"/>
      <c r="Q70" s="1"/>
    </row>
    <row r="71" spans="1:17" hidden="1">
      <c r="A71" s="11" t="s">
        <v>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6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7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5" t="s">
        <v>8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6" t="s">
        <v>10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11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12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13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14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5" t="s">
        <v>15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1" t="s">
        <v>16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6" t="s">
        <v>17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18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19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20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21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5" t="s">
        <v>22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1" t="s">
        <v>23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24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25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5" t="s">
        <v>26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16" t="s">
        <v>27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idden="1">
      <c r="A93" s="33" t="s">
        <v>28</v>
      </c>
      <c r="B93" s="34"/>
      <c r="C93" s="35"/>
      <c r="D93" s="36">
        <f>SUM(D71:D92)</f>
        <v>0</v>
      </c>
      <c r="E93" s="36"/>
      <c r="F93" s="36"/>
      <c r="G93" s="36">
        <f>SUM(G71:G92)</f>
        <v>0</v>
      </c>
      <c r="H93" s="36"/>
      <c r="I93" s="36"/>
      <c r="J93" s="36">
        <f>SUM(J71:J92)</f>
        <v>0</v>
      </c>
      <c r="K93" s="36"/>
      <c r="L93" s="36"/>
      <c r="M93" s="36">
        <f>SUM(M71:M92)</f>
        <v>0</v>
      </c>
      <c r="N93" s="83" t="s">
        <v>186</v>
      </c>
      <c r="O93" s="1"/>
      <c r="P93" s="1"/>
      <c r="Q93" s="1"/>
    </row>
    <row r="94" spans="1:17" hidden="1">
      <c r="A94" s="37" t="s">
        <v>31</v>
      </c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1"/>
      <c r="O94" s="1"/>
      <c r="P94" s="1"/>
      <c r="Q94" s="1"/>
    </row>
    <row r="95" spans="1:17" hidden="1">
      <c r="A95" s="11" t="s">
        <v>5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5" t="s">
        <v>6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16" t="s">
        <v>32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41" t="s">
        <v>33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15" t="s">
        <v>34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90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35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36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37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38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2" t="s">
        <v>39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idden="1">
      <c r="A106" s="43" t="s">
        <v>28</v>
      </c>
      <c r="B106" s="44"/>
      <c r="C106" s="45"/>
      <c r="D106" s="46">
        <f>SUM(D95:D105)</f>
        <v>0</v>
      </c>
      <c r="E106" s="46"/>
      <c r="F106" s="46"/>
      <c r="G106" s="46">
        <f>SUM(G95:G105)</f>
        <v>0</v>
      </c>
      <c r="H106" s="46"/>
      <c r="I106" s="46"/>
      <c r="J106" s="46">
        <f>SUM(J95:J105)</f>
        <v>0</v>
      </c>
      <c r="K106" s="46"/>
      <c r="L106" s="46"/>
      <c r="M106" s="46">
        <f>SUM(M95:M105)</f>
        <v>0</v>
      </c>
      <c r="N106" s="83" t="s">
        <v>186</v>
      </c>
      <c r="O106" s="1"/>
      <c r="P106" s="1"/>
      <c r="Q106" s="1"/>
    </row>
    <row r="107" spans="1:17" hidden="1">
      <c r="A107" s="47" t="s">
        <v>40</v>
      </c>
      <c r="B107" s="48"/>
      <c r="C107" s="49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1"/>
      <c r="O107" s="1"/>
      <c r="P107" s="1"/>
      <c r="Q107" s="1"/>
    </row>
    <row r="108" spans="1:17" ht="24.75" hidden="1">
      <c r="A108" s="51" t="s">
        <v>62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24.75" hidden="1">
      <c r="A109" s="51" t="s">
        <v>63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36.75" hidden="1">
      <c r="A110" s="51" t="s">
        <v>64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72.75" hidden="1">
      <c r="A111" s="51" t="s">
        <v>65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51" t="s">
        <v>61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 hidden="1">
      <c r="A113" s="47" t="s">
        <v>28</v>
      </c>
      <c r="B113" s="113"/>
      <c r="C113" s="114"/>
      <c r="D113" s="79">
        <f>SUM(D108:D112)</f>
        <v>0</v>
      </c>
      <c r="E113" s="79"/>
      <c r="F113" s="79"/>
      <c r="G113" s="79">
        <f>SUM(G108:G112)</f>
        <v>0</v>
      </c>
      <c r="H113" s="79"/>
      <c r="I113" s="79"/>
      <c r="J113" s="79">
        <f>SUM(J108:J112)</f>
        <v>0</v>
      </c>
      <c r="K113" s="79"/>
      <c r="L113" s="79"/>
      <c r="M113" s="79">
        <f>SUM(M108:M112)</f>
        <v>0</v>
      </c>
      <c r="N113" s="83" t="s">
        <v>186</v>
      </c>
      <c r="O113" s="1"/>
      <c r="P113" s="1"/>
      <c r="Q113" s="1"/>
    </row>
    <row r="114" spans="1:17" hidden="1">
      <c r="A114" s="123" t="s">
        <v>77</v>
      </c>
      <c r="B114" s="124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"/>
      <c r="O114" s="1"/>
      <c r="P114" s="1"/>
      <c r="Q114" s="1"/>
    </row>
    <row r="115" spans="1:17" ht="84.75" hidden="1">
      <c r="A115" s="51" t="s">
        <v>78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1"/>
      <c r="O115" s="1"/>
      <c r="P115" s="1"/>
      <c r="Q115" s="1"/>
    </row>
    <row r="116" spans="1:17" ht="24.75" hidden="1">
      <c r="A116" s="15" t="s">
        <v>47</v>
      </c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"/>
      <c r="O116" s="1"/>
      <c r="P116" s="1"/>
      <c r="Q116" s="1"/>
    </row>
    <row r="117" spans="1:17" hidden="1">
      <c r="A117" s="123" t="s">
        <v>28</v>
      </c>
      <c r="B117" s="124"/>
      <c r="C117" s="125"/>
      <c r="D117" s="126">
        <f>SUM(D115:D116)</f>
        <v>0</v>
      </c>
      <c r="E117" s="126"/>
      <c r="F117" s="126"/>
      <c r="G117" s="126">
        <f>SUM(G115:G116)</f>
        <v>0</v>
      </c>
      <c r="H117" s="126"/>
      <c r="I117" s="126"/>
      <c r="J117" s="126">
        <f>SUM(J115:J116)</f>
        <v>0</v>
      </c>
      <c r="K117" s="126"/>
      <c r="L117" s="126"/>
      <c r="M117" s="126">
        <f>SUM(M115:M116)</f>
        <v>0</v>
      </c>
      <c r="N117" s="83" t="s">
        <v>186</v>
      </c>
      <c r="O117" s="1"/>
      <c r="P117" s="1"/>
      <c r="Q117" s="1"/>
    </row>
    <row r="118" spans="1:17" hidden="1">
      <c r="A118" s="115" t="s">
        <v>41</v>
      </c>
      <c r="B118" s="116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"/>
      <c r="O118" s="1"/>
      <c r="P118" s="1"/>
      <c r="Q118" s="1"/>
    </row>
    <row r="119" spans="1:17" ht="48.75" hidden="1">
      <c r="A119" s="15" t="s">
        <v>66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24.75" hidden="1">
      <c r="A120" s="15" t="s">
        <v>67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t="60.75" hidden="1">
      <c r="A121" s="15" t="s">
        <v>69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idden="1">
      <c r="A122" s="15" t="s">
        <v>70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t="36.75" hidden="1">
      <c r="A123" s="15" t="s">
        <v>71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5" t="s">
        <v>68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"/>
      <c r="O124" s="1"/>
      <c r="P124" s="1"/>
      <c r="Q124" s="1"/>
    </row>
    <row r="125" spans="1:17" hidden="1">
      <c r="A125" s="119" t="s">
        <v>28</v>
      </c>
      <c r="B125" s="120"/>
      <c r="C125" s="121"/>
      <c r="D125" s="122">
        <f>SUM(D119:D124)</f>
        <v>0</v>
      </c>
      <c r="E125" s="122"/>
      <c r="F125" s="122"/>
      <c r="G125" s="122">
        <f>SUM(G119:G124)</f>
        <v>0</v>
      </c>
      <c r="H125" s="122"/>
      <c r="I125" s="122"/>
      <c r="J125" s="122">
        <f>SUM(J119:J124)</f>
        <v>0</v>
      </c>
      <c r="K125" s="122"/>
      <c r="L125" s="122"/>
      <c r="M125" s="122">
        <f>SUM(M119:M124)</f>
        <v>0</v>
      </c>
      <c r="N125" s="83" t="s">
        <v>186</v>
      </c>
      <c r="O125" s="1"/>
      <c r="P125" s="1"/>
      <c r="Q125" s="1"/>
    </row>
    <row r="126" spans="1:17">
      <c r="A126" s="149" t="s">
        <v>42</v>
      </c>
      <c r="B126" s="150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"/>
      <c r="O126" s="1"/>
      <c r="P126" s="1"/>
      <c r="Q126" s="1"/>
    </row>
    <row r="127" spans="1:17">
      <c r="A127" s="15" t="s">
        <v>349</v>
      </c>
      <c r="B127" s="73"/>
      <c r="C127" s="13"/>
      <c r="D127" s="14"/>
      <c r="E127" s="6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1"/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"/>
      <c r="O129" s="1"/>
      <c r="P129" s="1"/>
      <c r="Q129" s="1"/>
    </row>
    <row r="130" spans="1:17">
      <c r="A130" s="153" t="s">
        <v>28</v>
      </c>
      <c r="B130" s="148"/>
      <c r="C130" s="154"/>
      <c r="D130" s="155">
        <f>SUM(D127:D129)</f>
        <v>0</v>
      </c>
      <c r="E130" s="155"/>
      <c r="F130" s="155"/>
      <c r="G130" s="155">
        <f>SUM(G127:G129)</f>
        <v>0</v>
      </c>
      <c r="H130" s="155"/>
      <c r="I130" s="155"/>
      <c r="J130" s="155">
        <f>SUM(J127:J129)</f>
        <v>0</v>
      </c>
      <c r="K130" s="155"/>
      <c r="L130" s="155"/>
      <c r="M130" s="155">
        <f>SUM(M127:M129)</f>
        <v>0</v>
      </c>
      <c r="N130" s="83" t="s">
        <v>186</v>
      </c>
      <c r="O130" s="1"/>
      <c r="P130" s="1"/>
      <c r="Q130" s="1"/>
    </row>
    <row r="131" spans="1:17" hidden="1">
      <c r="A131" s="127" t="s">
        <v>43</v>
      </c>
      <c r="B131" s="128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"/>
      <c r="O131" s="1"/>
      <c r="P131" s="1"/>
      <c r="Q131" s="1"/>
    </row>
    <row r="132" spans="1:17" ht="24.75" hidden="1">
      <c r="A132" s="15" t="s">
        <v>44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idden="1">
      <c r="A133" s="15" t="s">
        <v>45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36.75" hidden="1">
      <c r="A134" s="15" t="s">
        <v>72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48.75" hidden="1">
      <c r="A135" s="15" t="s">
        <v>73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72.75" hidden="1">
      <c r="A136" s="15" t="s">
        <v>74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t="60.75" hidden="1">
      <c r="A137" s="15" t="s">
        <v>75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idden="1">
      <c r="A138" s="15" t="s">
        <v>46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t="96.75" hidden="1">
      <c r="A139" s="15" t="s">
        <v>76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</row>
    <row r="140" spans="1:17" hidden="1">
      <c r="A140" s="127" t="s">
        <v>28</v>
      </c>
      <c r="B140" s="131"/>
      <c r="C140" s="132"/>
      <c r="D140" s="133">
        <f>SUM(D132:D139)</f>
        <v>0</v>
      </c>
      <c r="E140" s="133"/>
      <c r="F140" s="133"/>
      <c r="G140" s="133">
        <f>SUM(G132:G139)</f>
        <v>0</v>
      </c>
      <c r="H140" s="133"/>
      <c r="I140" s="133"/>
      <c r="J140" s="133">
        <f>SUM(J132:J139)</f>
        <v>0</v>
      </c>
      <c r="K140" s="133"/>
      <c r="L140" s="133"/>
      <c r="M140" s="133">
        <f>SUM(M132:M139)</f>
        <v>0</v>
      </c>
      <c r="N140" s="83" t="s">
        <v>186</v>
      </c>
      <c r="O140" s="1"/>
      <c r="P140" s="1"/>
      <c r="Q140" s="1"/>
    </row>
    <row r="141" spans="1:17" ht="24.75" hidden="1">
      <c r="A141" s="62" t="s">
        <v>48</v>
      </c>
      <c r="B141" s="63"/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1"/>
      <c r="O141" s="1"/>
      <c r="P141" s="1"/>
      <c r="Q141" s="1"/>
    </row>
    <row r="142" spans="1:17" ht="24.75" hidden="1">
      <c r="A142" s="15" t="s">
        <v>49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50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 hidden="1">
      <c r="A144" s="15" t="s">
        <v>51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24.75" hidden="1">
      <c r="A145" s="15" t="s">
        <v>52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72.75" hidden="1">
      <c r="A146" s="15" t="s">
        <v>79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48.75" hidden="1">
      <c r="A147" s="15" t="s">
        <v>80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108.75" hidden="1">
      <c r="A148" s="15" t="s">
        <v>81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t="48.75" hidden="1">
      <c r="A149" s="15" t="s">
        <v>82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</row>
    <row r="150" spans="1:17" hidden="1">
      <c r="A150" s="17" t="s">
        <v>28</v>
      </c>
      <c r="B150" s="63"/>
      <c r="C150" s="64"/>
      <c r="D150" s="80">
        <f>SUM(D142:D149)</f>
        <v>0</v>
      </c>
      <c r="E150" s="65"/>
      <c r="F150" s="65"/>
      <c r="G150" s="80">
        <f>SUM(G142:G149)</f>
        <v>0</v>
      </c>
      <c r="H150" s="65"/>
      <c r="I150" s="65"/>
      <c r="J150" s="80">
        <f>SUM(J142:J149)</f>
        <v>0</v>
      </c>
      <c r="K150" s="65"/>
      <c r="L150" s="65"/>
      <c r="M150" s="80">
        <f>SUM(M142:M149)</f>
        <v>0</v>
      </c>
      <c r="N150" s="83" t="s">
        <v>186</v>
      </c>
      <c r="O150" s="1"/>
      <c r="P150" s="1"/>
      <c r="Q150" s="1"/>
    </row>
    <row r="151" spans="1:17" ht="24.75" customHeight="1">
      <c r="A151" s="66" t="s">
        <v>58</v>
      </c>
      <c r="B151" s="366" t="s">
        <v>84</v>
      </c>
      <c r="C151" s="367"/>
      <c r="D151" s="368"/>
      <c r="E151" s="360" t="s">
        <v>85</v>
      </c>
      <c r="F151" s="361"/>
      <c r="G151" s="362"/>
      <c r="H151" s="360" t="s">
        <v>86</v>
      </c>
      <c r="I151" s="361"/>
      <c r="J151" s="362"/>
      <c r="K151" s="360" t="s">
        <v>87</v>
      </c>
      <c r="L151" s="361"/>
      <c r="M151" s="362"/>
      <c r="N151" s="1"/>
      <c r="O151" s="1"/>
      <c r="P151" s="1"/>
      <c r="Q151" s="1"/>
    </row>
    <row r="152" spans="1:17" ht="24.75">
      <c r="A152" s="67" t="s">
        <v>59</v>
      </c>
      <c r="B152" s="363">
        <f>D150+D140+D130+D125+D117+D113+D106+D93+D69+D44</f>
        <v>0</v>
      </c>
      <c r="C152" s="364"/>
      <c r="D152" s="365"/>
      <c r="E152" s="363">
        <f>G150+G140+G130+G125+G117+G113+G106+G93+G69+G44</f>
        <v>0</v>
      </c>
      <c r="F152" s="364"/>
      <c r="G152" s="365"/>
      <c r="H152" s="363">
        <f>J150+J140+J130+J125+J117+J113+J106+J93+J69+J44</f>
        <v>0</v>
      </c>
      <c r="I152" s="364"/>
      <c r="J152" s="365"/>
      <c r="K152" s="363">
        <f>M150+M140+M130+M125+M117+M113+M106+M93+M69+M44</f>
        <v>0</v>
      </c>
      <c r="L152" s="364"/>
      <c r="M152" s="365"/>
      <c r="N152" s="83" t="s">
        <v>186</v>
      </c>
      <c r="O152" s="1"/>
      <c r="P152" s="1"/>
      <c r="Q152" s="1"/>
    </row>
    <row r="153" spans="1:17" ht="15.75" thickBot="1">
      <c r="A153" s="41" t="s">
        <v>60</v>
      </c>
      <c r="B153" s="357"/>
      <c r="C153" s="358"/>
      <c r="D153" s="358"/>
      <c r="E153" s="358"/>
      <c r="F153" s="358"/>
      <c r="G153" s="358"/>
      <c r="H153" s="358"/>
      <c r="I153" s="358"/>
      <c r="J153" s="358"/>
      <c r="K153" s="359"/>
      <c r="L153" s="76"/>
      <c r="M153" s="85">
        <f>K152+H152+E152+B152</f>
        <v>0</v>
      </c>
      <c r="N153" s="83" t="s">
        <v>186</v>
      </c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75" t="s">
        <v>336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</sheetData>
  <autoFilter ref="A17:O155"/>
  <mergeCells count="28">
    <mergeCell ref="B152:D152"/>
    <mergeCell ref="E152:G152"/>
    <mergeCell ref="H152:J152"/>
    <mergeCell ref="K152:M152"/>
    <mergeCell ref="B153:K153"/>
    <mergeCell ref="B151:D151"/>
    <mergeCell ref="E151:G151"/>
    <mergeCell ref="H151:J151"/>
    <mergeCell ref="K151:M151"/>
    <mergeCell ref="A18:A19"/>
    <mergeCell ref="B18:D18"/>
    <mergeCell ref="E18:G18"/>
    <mergeCell ref="H18:J18"/>
    <mergeCell ref="K18:M18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9"/>
  <sheetViews>
    <sheetView topLeftCell="A85" workbookViewId="0">
      <selection activeCell="D93" sqref="D93"/>
    </sheetView>
  </sheetViews>
  <sheetFormatPr defaultRowHeight="15"/>
  <cols>
    <col min="1" max="1" width="17.28515625" customWidth="1"/>
    <col min="2" max="2" width="14.140625" customWidth="1"/>
    <col min="3" max="3" width="9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9.140625" hidden="1" customWidth="1"/>
  </cols>
  <sheetData>
    <row r="1" spans="1:17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127</v>
      </c>
      <c r="B4" s="356"/>
      <c r="C4" s="356"/>
      <c r="D4" s="356"/>
      <c r="E4" s="356"/>
      <c r="F4" s="78"/>
      <c r="G4" s="90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196</v>
      </c>
      <c r="B5" s="356"/>
      <c r="C5" s="356"/>
      <c r="D5" s="356"/>
      <c r="E5" s="356"/>
      <c r="F5" s="356"/>
      <c r="G5" s="90">
        <v>1826.6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5356.4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194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1976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0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0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0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0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t="22.5">
      <c r="A20" s="11" t="s">
        <v>5</v>
      </c>
      <c r="B20" s="338" t="s">
        <v>913</v>
      </c>
      <c r="C20" s="13" t="s">
        <v>816</v>
      </c>
      <c r="D20" s="14">
        <v>5305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6" t="s">
        <v>506</v>
      </c>
      <c r="B21" s="12"/>
      <c r="C21" s="13"/>
      <c r="D21" s="14"/>
      <c r="E21" s="14"/>
      <c r="F21" s="14"/>
      <c r="G21" s="14"/>
      <c r="H21" s="14" t="s">
        <v>176</v>
      </c>
      <c r="I21" s="14" t="s">
        <v>630</v>
      </c>
      <c r="J21" s="14"/>
      <c r="K21" s="14"/>
      <c r="L21" s="14"/>
      <c r="M21" s="14"/>
      <c r="N21" s="1"/>
      <c r="O21" s="1"/>
      <c r="P21" s="1"/>
      <c r="Q21" s="1"/>
    </row>
    <row r="22" spans="1:17">
      <c r="A22" s="16" t="s">
        <v>968</v>
      </c>
      <c r="B22" s="12" t="s">
        <v>969</v>
      </c>
      <c r="C22" s="13" t="s">
        <v>907</v>
      </c>
      <c r="D22" s="14">
        <v>10073</v>
      </c>
      <c r="E22" s="14"/>
      <c r="F22" s="14"/>
      <c r="G22" s="14"/>
      <c r="H22" s="14" t="s">
        <v>176</v>
      </c>
      <c r="I22" s="14" t="s">
        <v>630</v>
      </c>
      <c r="J22" s="14"/>
      <c r="K22" s="14"/>
      <c r="L22" s="14"/>
      <c r="M22" s="14"/>
      <c r="N22" s="1"/>
      <c r="O22" s="1"/>
      <c r="P22" s="1"/>
      <c r="Q22" s="1"/>
    </row>
    <row r="23" spans="1:17">
      <c r="A23" s="16" t="s">
        <v>504</v>
      </c>
      <c r="B23" s="12" t="s">
        <v>949</v>
      </c>
      <c r="C23" s="13" t="s">
        <v>932</v>
      </c>
      <c r="D23" s="14">
        <v>257</v>
      </c>
      <c r="E23" s="14"/>
      <c r="F23" s="14"/>
      <c r="G23" s="14"/>
      <c r="H23" s="14" t="s">
        <v>176</v>
      </c>
      <c r="I23" s="14" t="s">
        <v>630</v>
      </c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16</v>
      </c>
      <c r="B24" s="12" t="s">
        <v>949</v>
      </c>
      <c r="C24" s="13" t="s">
        <v>729</v>
      </c>
      <c r="D24" s="14">
        <v>720</v>
      </c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66" t="s">
        <v>466</v>
      </c>
      <c r="B25" s="12" t="s">
        <v>949</v>
      </c>
      <c r="C25" s="13" t="s">
        <v>755</v>
      </c>
      <c r="D25" s="14">
        <v>480</v>
      </c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6" t="s">
        <v>469</v>
      </c>
      <c r="B26" s="12"/>
      <c r="C26" s="13"/>
      <c r="D26" s="14"/>
      <c r="E26" s="14"/>
      <c r="F26" s="14"/>
      <c r="G26" s="14"/>
      <c r="H26" s="14" t="s">
        <v>176</v>
      </c>
      <c r="I26" s="14" t="s">
        <v>635</v>
      </c>
      <c r="J26" s="14"/>
      <c r="K26" s="14"/>
      <c r="L26" s="14"/>
      <c r="M26" s="14"/>
      <c r="N26" s="1"/>
      <c r="O26" s="1"/>
      <c r="P26" s="1"/>
      <c r="Q26" s="1"/>
    </row>
    <row r="27" spans="1:17" ht="22.5">
      <c r="A27" s="11" t="s">
        <v>911</v>
      </c>
      <c r="B27" s="338" t="s">
        <v>913</v>
      </c>
      <c r="C27" s="13" t="s">
        <v>762</v>
      </c>
      <c r="D27" s="14">
        <v>15730</v>
      </c>
      <c r="E27" s="14"/>
      <c r="F27" s="14"/>
      <c r="G27" s="14"/>
      <c r="H27" s="14" t="s">
        <v>176</v>
      </c>
      <c r="I27" s="14" t="s">
        <v>635</v>
      </c>
      <c r="J27" s="14"/>
      <c r="K27" s="14"/>
      <c r="L27" s="14"/>
      <c r="M27" s="14"/>
      <c r="N27" s="1"/>
      <c r="O27" s="1"/>
      <c r="P27" s="1"/>
      <c r="Q27" s="1"/>
    </row>
    <row r="28" spans="1:17">
      <c r="A28" s="348" t="s">
        <v>504</v>
      </c>
      <c r="B28" s="12" t="s">
        <v>949</v>
      </c>
      <c r="C28" s="13" t="s">
        <v>635</v>
      </c>
      <c r="D28" s="14">
        <v>1920</v>
      </c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66" t="s">
        <v>507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6" t="s">
        <v>478</v>
      </c>
      <c r="B30" s="12"/>
      <c r="C30" s="13"/>
      <c r="D30" s="14"/>
      <c r="E30" s="14"/>
      <c r="F30" s="14"/>
      <c r="G30" s="14"/>
      <c r="H30" s="14" t="s">
        <v>625</v>
      </c>
      <c r="I30" s="14" t="s">
        <v>635</v>
      </c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7" t="s">
        <v>28</v>
      </c>
      <c r="B32" s="18"/>
      <c r="C32" s="19"/>
      <c r="D32" s="20">
        <f>SUM(D20:D31)</f>
        <v>34485</v>
      </c>
      <c r="E32" s="20"/>
      <c r="F32" s="20"/>
      <c r="G32" s="20">
        <f>SUM(G20:G31)</f>
        <v>0</v>
      </c>
      <c r="H32" s="20"/>
      <c r="I32" s="20"/>
      <c r="J32" s="20">
        <f>SUM(J20:J31)</f>
        <v>0</v>
      </c>
      <c r="K32" s="20"/>
      <c r="L32" s="20"/>
      <c r="M32" s="20">
        <f>SUM(M20:M31)</f>
        <v>0</v>
      </c>
      <c r="N32" s="83" t="s">
        <v>186</v>
      </c>
      <c r="O32" s="1"/>
      <c r="P32" s="1"/>
      <c r="Q32" s="1"/>
    </row>
    <row r="33" spans="1:17">
      <c r="A33" s="21" t="s">
        <v>29</v>
      </c>
      <c r="B33" s="2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"/>
      <c r="O33" s="1"/>
      <c r="P33" s="1"/>
      <c r="Q33" s="1"/>
    </row>
    <row r="34" spans="1:17">
      <c r="A34" s="11" t="s">
        <v>5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6" t="s">
        <v>503</v>
      </c>
      <c r="B35" s="12"/>
      <c r="C35" s="13"/>
      <c r="D35" s="14"/>
      <c r="E35" s="14" t="s">
        <v>176</v>
      </c>
      <c r="F35" s="14" t="s">
        <v>633</v>
      </c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6" t="s">
        <v>504</v>
      </c>
      <c r="B36" s="12"/>
      <c r="C36" s="13"/>
      <c r="D36" s="14"/>
      <c r="E36" s="14" t="s">
        <v>176</v>
      </c>
      <c r="F36" s="14" t="s">
        <v>636</v>
      </c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1" t="s">
        <v>16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1" t="s">
        <v>466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469</v>
      </c>
      <c r="B39" s="12"/>
      <c r="C39" s="13"/>
      <c r="D39" s="14"/>
      <c r="E39" s="14" t="s">
        <v>176</v>
      </c>
      <c r="F39" s="14" t="s">
        <v>632</v>
      </c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1" t="s">
        <v>23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25" t="s">
        <v>28</v>
      </c>
      <c r="B41" s="26"/>
      <c r="C41" s="27"/>
      <c r="D41" s="28">
        <f>SUM(D34:D40)</f>
        <v>0</v>
      </c>
      <c r="E41" s="28"/>
      <c r="F41" s="28"/>
      <c r="G41" s="28">
        <f>SUM(G34:G40)</f>
        <v>0</v>
      </c>
      <c r="H41" s="28"/>
      <c r="I41" s="28"/>
      <c r="J41" s="28">
        <f>SUM(J34:J40)</f>
        <v>0</v>
      </c>
      <c r="K41" s="28"/>
      <c r="L41" s="28"/>
      <c r="M41" s="28">
        <f>SUM(M34:M40)</f>
        <v>0</v>
      </c>
      <c r="N41" s="83" t="s">
        <v>186</v>
      </c>
      <c r="O41" s="1"/>
      <c r="P41" s="1"/>
      <c r="Q41" s="1"/>
    </row>
    <row r="42" spans="1:17">
      <c r="A42" s="29" t="s">
        <v>30</v>
      </c>
      <c r="B42" s="30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"/>
      <c r="O42" s="1"/>
      <c r="P42" s="1"/>
      <c r="Q42" s="1"/>
    </row>
    <row r="43" spans="1:17">
      <c r="A43" s="11" t="s">
        <v>5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6" t="s">
        <v>506</v>
      </c>
      <c r="B44" s="12"/>
      <c r="C44" s="13"/>
      <c r="D44" s="14"/>
      <c r="E44" s="14" t="s">
        <v>176</v>
      </c>
      <c r="F44" s="14" t="s">
        <v>630</v>
      </c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1" t="s">
        <v>16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11" t="s">
        <v>466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273" t="s">
        <v>469</v>
      </c>
      <c r="B47" s="12"/>
      <c r="C47" s="13"/>
      <c r="D47" s="14"/>
      <c r="E47" s="14" t="s">
        <v>176</v>
      </c>
      <c r="F47" s="14" t="s">
        <v>632</v>
      </c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11" t="s">
        <v>23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33" t="s">
        <v>28</v>
      </c>
      <c r="B49" s="34"/>
      <c r="C49" s="35"/>
      <c r="D49" s="36">
        <f>SUM(D43:D48)</f>
        <v>0</v>
      </c>
      <c r="E49" s="36"/>
      <c r="F49" s="36"/>
      <c r="G49" s="36">
        <f>SUM(G43:G48)</f>
        <v>0</v>
      </c>
      <c r="H49" s="36"/>
      <c r="I49" s="36"/>
      <c r="J49" s="36">
        <f>SUM(J43:J48)</f>
        <v>0</v>
      </c>
      <c r="K49" s="36"/>
      <c r="L49" s="36"/>
      <c r="M49" s="36">
        <f>SUM(M43:M48)</f>
        <v>0</v>
      </c>
      <c r="N49" s="83" t="s">
        <v>186</v>
      </c>
      <c r="O49" s="1"/>
      <c r="P49" s="1"/>
      <c r="Q49" s="1"/>
    </row>
    <row r="50" spans="1:17">
      <c r="A50" s="37" t="s">
        <v>31</v>
      </c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"/>
      <c r="O50" s="1"/>
      <c r="P50" s="1"/>
      <c r="Q50" s="1"/>
    </row>
    <row r="51" spans="1:17" ht="22.5">
      <c r="A51" s="11" t="s">
        <v>5</v>
      </c>
      <c r="B51" s="338" t="s">
        <v>888</v>
      </c>
      <c r="C51" s="13" t="s">
        <v>872</v>
      </c>
      <c r="D51" s="14">
        <v>5918</v>
      </c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15" t="s">
        <v>6</v>
      </c>
      <c r="B52" s="14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16" t="s">
        <v>32</v>
      </c>
      <c r="B53" s="14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t="22.5">
      <c r="A54" s="41" t="s">
        <v>33</v>
      </c>
      <c r="B54" s="338" t="s">
        <v>888</v>
      </c>
      <c r="C54" s="13" t="s">
        <v>860</v>
      </c>
      <c r="D54" s="14">
        <v>6449</v>
      </c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15" t="s">
        <v>34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2" t="s">
        <v>90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42" t="s">
        <v>35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42" t="s">
        <v>36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42" t="s">
        <v>37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42" t="s">
        <v>38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42" t="s">
        <v>39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43" t="s">
        <v>28</v>
      </c>
      <c r="B62" s="44"/>
      <c r="C62" s="45"/>
      <c r="D62" s="46">
        <f>SUM(D51:D61)</f>
        <v>12367</v>
      </c>
      <c r="E62" s="46"/>
      <c r="F62" s="46"/>
      <c r="G62" s="46">
        <f>SUM(G51:G61)</f>
        <v>0</v>
      </c>
      <c r="H62" s="46"/>
      <c r="I62" s="46"/>
      <c r="J62" s="46">
        <f>SUM(J51:J61)</f>
        <v>0</v>
      </c>
      <c r="K62" s="46"/>
      <c r="L62" s="46"/>
      <c r="M62" s="46">
        <f>SUM(M51:M61)</f>
        <v>0</v>
      </c>
      <c r="N62" s="83" t="s">
        <v>186</v>
      </c>
      <c r="O62" s="1"/>
      <c r="P62" s="1"/>
      <c r="Q62" s="1"/>
    </row>
    <row r="63" spans="1:17">
      <c r="A63" s="47" t="s">
        <v>40</v>
      </c>
      <c r="B63" s="48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1"/>
      <c r="O63" s="1"/>
      <c r="P63" s="1"/>
      <c r="Q63" s="1"/>
    </row>
    <row r="64" spans="1:17" ht="24.75">
      <c r="A64" s="51" t="s">
        <v>62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36.75">
      <c r="A65" s="51" t="s">
        <v>64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55.5" customHeight="1">
      <c r="A66" s="51" t="s">
        <v>65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51" t="s">
        <v>61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47" t="s">
        <v>28</v>
      </c>
      <c r="B68" s="113"/>
      <c r="C68" s="114"/>
      <c r="D68" s="79">
        <f>SUM(D64:D67)</f>
        <v>0</v>
      </c>
      <c r="E68" s="79"/>
      <c r="F68" s="79"/>
      <c r="G68" s="79">
        <f>SUM(G64:G67)</f>
        <v>0</v>
      </c>
      <c r="H68" s="79"/>
      <c r="I68" s="79"/>
      <c r="J68" s="79">
        <f>SUM(J64:J67)</f>
        <v>0</v>
      </c>
      <c r="K68" s="79"/>
      <c r="L68" s="79"/>
      <c r="M68" s="79">
        <f>SUM(M64:M67)</f>
        <v>0</v>
      </c>
      <c r="N68" s="83" t="s">
        <v>186</v>
      </c>
      <c r="O68" s="1"/>
      <c r="P68" s="1"/>
      <c r="Q68" s="1"/>
    </row>
    <row r="69" spans="1:17">
      <c r="A69" s="123" t="s">
        <v>77</v>
      </c>
      <c r="B69" s="124"/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"/>
      <c r="O69" s="1"/>
      <c r="P69" s="1"/>
      <c r="Q69" s="1"/>
    </row>
    <row r="70" spans="1:17" ht="84.75">
      <c r="A70" s="51" t="s">
        <v>78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1"/>
      <c r="O70" s="1"/>
      <c r="P70" s="1"/>
      <c r="Q70" s="1"/>
    </row>
    <row r="71" spans="1:17" ht="24.75">
      <c r="A71" s="15" t="s">
        <v>47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23" t="s">
        <v>28</v>
      </c>
      <c r="B72" s="124"/>
      <c r="C72" s="125"/>
      <c r="D72" s="126">
        <f>SUM(D70:D71)</f>
        <v>0</v>
      </c>
      <c r="E72" s="126"/>
      <c r="F72" s="126"/>
      <c r="G72" s="126">
        <f>SUM(G70:G71)</f>
        <v>0</v>
      </c>
      <c r="H72" s="126"/>
      <c r="I72" s="126"/>
      <c r="J72" s="126">
        <f>SUM(J70:J71)</f>
        <v>0</v>
      </c>
      <c r="K72" s="126"/>
      <c r="L72" s="126"/>
      <c r="M72" s="126">
        <f>SUM(M70:M71)</f>
        <v>0</v>
      </c>
      <c r="N72" s="83" t="s">
        <v>186</v>
      </c>
      <c r="O72" s="1"/>
      <c r="P72" s="1"/>
      <c r="Q72" s="1"/>
    </row>
    <row r="73" spans="1:17">
      <c r="A73" s="115" t="s">
        <v>41</v>
      </c>
      <c r="B73" s="116"/>
      <c r="C73" s="117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"/>
      <c r="O73" s="1"/>
      <c r="P73" s="1"/>
      <c r="Q73" s="1"/>
    </row>
    <row r="74" spans="1:17" ht="48.75">
      <c r="A74" s="15" t="s">
        <v>66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24.75">
      <c r="A75" s="15" t="s">
        <v>67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327</v>
      </c>
      <c r="B76" s="12"/>
      <c r="C76" s="13"/>
      <c r="D76" s="14"/>
      <c r="E76" s="6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70</v>
      </c>
      <c r="B77" s="12"/>
      <c r="C77" s="13"/>
      <c r="D77" s="14"/>
      <c r="E77" s="14"/>
      <c r="F77" s="14"/>
      <c r="G77" s="14"/>
      <c r="H77" s="14" t="s">
        <v>620</v>
      </c>
      <c r="I77" s="14">
        <v>200</v>
      </c>
      <c r="J77" s="14"/>
      <c r="K77" s="14"/>
      <c r="L77" s="14"/>
      <c r="M77" s="14"/>
      <c r="N77" s="1"/>
      <c r="O77" s="1"/>
      <c r="P77" s="1"/>
      <c r="Q77" s="1"/>
    </row>
    <row r="78" spans="1:17" ht="36.75">
      <c r="A78" s="15" t="s">
        <v>71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5" t="s">
        <v>322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19" t="s">
        <v>28</v>
      </c>
      <c r="B80" s="120"/>
      <c r="C80" s="121"/>
      <c r="D80" s="122">
        <f>SUM(D74:D79)</f>
        <v>0</v>
      </c>
      <c r="E80" s="122"/>
      <c r="F80" s="122"/>
      <c r="G80" s="122">
        <f>SUM(G74:G79)</f>
        <v>0</v>
      </c>
      <c r="H80" s="122"/>
      <c r="I80" s="122"/>
      <c r="J80" s="122">
        <f>SUM(J74:J79)</f>
        <v>0</v>
      </c>
      <c r="K80" s="122"/>
      <c r="L80" s="122"/>
      <c r="M80" s="122">
        <f>SUM(M74:M79)</f>
        <v>0</v>
      </c>
      <c r="N80" s="83" t="s">
        <v>186</v>
      </c>
      <c r="O80" s="1"/>
      <c r="P80" s="1"/>
      <c r="Q80" s="1"/>
    </row>
    <row r="81" spans="1:17">
      <c r="A81" s="149" t="s">
        <v>42</v>
      </c>
      <c r="B81" s="150"/>
      <c r="C81" s="151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"/>
      <c r="O81" s="1"/>
      <c r="P81" s="1"/>
      <c r="Q81" s="1"/>
    </row>
    <row r="82" spans="1:17">
      <c r="A82" s="11"/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11"/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11"/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>
      <c r="A85" s="153" t="s">
        <v>28</v>
      </c>
      <c r="B85" s="148"/>
      <c r="C85" s="154"/>
      <c r="D85" s="155">
        <f>SUM(D82:D84)</f>
        <v>0</v>
      </c>
      <c r="E85" s="155"/>
      <c r="F85" s="155"/>
      <c r="G85" s="155">
        <f>SUM(G82:G84)</f>
        <v>0</v>
      </c>
      <c r="H85" s="155"/>
      <c r="I85" s="155"/>
      <c r="J85" s="155">
        <f>SUM(J82:J84)</f>
        <v>0</v>
      </c>
      <c r="K85" s="155"/>
      <c r="L85" s="155"/>
      <c r="M85" s="155">
        <f>SUM(M82:M84)</f>
        <v>0</v>
      </c>
      <c r="N85" s="83" t="s">
        <v>186</v>
      </c>
      <c r="O85" s="1"/>
      <c r="P85" s="1"/>
      <c r="Q85" s="1"/>
    </row>
    <row r="86" spans="1:17">
      <c r="A86" s="127" t="s">
        <v>43</v>
      </c>
      <c r="B86" s="128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"/>
      <c r="O86" s="1"/>
      <c r="P86" s="1"/>
      <c r="Q86" s="1"/>
    </row>
    <row r="87" spans="1:17" s="309" customFormat="1">
      <c r="A87" s="308" t="s">
        <v>655</v>
      </c>
      <c r="B87" s="186" t="s">
        <v>622</v>
      </c>
      <c r="C87" s="187" t="s">
        <v>623</v>
      </c>
      <c r="D87" s="185">
        <v>3430</v>
      </c>
      <c r="E87" s="185"/>
      <c r="F87" s="185"/>
      <c r="G87" s="185"/>
      <c r="H87" s="185"/>
      <c r="I87" s="185"/>
      <c r="J87" s="185"/>
      <c r="K87" s="185"/>
      <c r="L87" s="185"/>
      <c r="M87" s="185"/>
      <c r="N87" s="283"/>
      <c r="O87" s="283"/>
      <c r="P87" s="283"/>
      <c r="Q87" s="283"/>
    </row>
    <row r="88" spans="1:17" ht="24.75">
      <c r="A88" s="15" t="s">
        <v>44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4.75">
      <c r="A89" s="15" t="s">
        <v>334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36.75">
      <c r="A90" s="15" t="s">
        <v>72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48.75">
      <c r="A91" s="15" t="s">
        <v>73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72.75">
      <c r="A92" s="15" t="s">
        <v>74</v>
      </c>
      <c r="B92" s="12" t="s">
        <v>330</v>
      </c>
      <c r="C92" s="13" t="s">
        <v>970</v>
      </c>
      <c r="D92" s="14">
        <v>2988</v>
      </c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>
      <c r="A93" s="15" t="s">
        <v>725</v>
      </c>
      <c r="B93" s="12" t="s">
        <v>176</v>
      </c>
      <c r="C93" s="13" t="s">
        <v>824</v>
      </c>
      <c r="D93" s="14">
        <v>8874</v>
      </c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4.75">
      <c r="A94" s="15" t="s">
        <v>335</v>
      </c>
      <c r="B94" s="12"/>
      <c r="C94" s="13"/>
      <c r="D94" s="14"/>
      <c r="E94" s="14"/>
      <c r="F94" s="14"/>
      <c r="G94" s="14"/>
      <c r="H94" s="6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5" t="s">
        <v>46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96.75">
      <c r="A96" s="15" t="s">
        <v>76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>
      <c r="A97" s="127" t="s">
        <v>28</v>
      </c>
      <c r="B97" s="131"/>
      <c r="C97" s="132"/>
      <c r="D97" s="133">
        <f>SUM(D87:D96)</f>
        <v>15292</v>
      </c>
      <c r="E97" s="133"/>
      <c r="F97" s="133"/>
      <c r="G97" s="133">
        <f>SUM(G87:G96)</f>
        <v>0</v>
      </c>
      <c r="H97" s="133"/>
      <c r="I97" s="133"/>
      <c r="J97" s="133">
        <f>SUM(J87:J96)</f>
        <v>0</v>
      </c>
      <c r="K97" s="133"/>
      <c r="L97" s="133"/>
      <c r="M97" s="133">
        <f>SUM(M88:M96)</f>
        <v>0</v>
      </c>
      <c r="N97" s="83" t="s">
        <v>186</v>
      </c>
      <c r="O97" s="1"/>
      <c r="P97" s="1"/>
      <c r="Q97" s="1"/>
    </row>
    <row r="98" spans="1:17" ht="24.75">
      <c r="A98" s="62" t="s">
        <v>48</v>
      </c>
      <c r="B98" s="63"/>
      <c r="C98" s="64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1"/>
      <c r="O98" s="1"/>
      <c r="P98" s="1"/>
      <c r="Q98" s="1"/>
    </row>
    <row r="99" spans="1:17" ht="24.75">
      <c r="A99" s="15" t="s">
        <v>49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24.75">
      <c r="A100" s="15" t="s">
        <v>50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24.75">
      <c r="A101" s="15" t="s">
        <v>51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72.75">
      <c r="A102" s="15" t="s">
        <v>434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72.75">
      <c r="A103" s="15" t="s">
        <v>323</v>
      </c>
      <c r="B103" s="307" t="s">
        <v>903</v>
      </c>
      <c r="C103" s="13" t="s">
        <v>633</v>
      </c>
      <c r="D103" s="14">
        <v>738</v>
      </c>
      <c r="E103" s="14"/>
      <c r="F103" s="13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48.75">
      <c r="A104" s="15" t="s">
        <v>80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108.75">
      <c r="A105" s="15" t="s">
        <v>81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t="48.75">
      <c r="A106" s="15" t="s">
        <v>82</v>
      </c>
      <c r="B106" s="12"/>
      <c r="C106" s="13"/>
      <c r="D106" s="14"/>
      <c r="E106" s="14"/>
      <c r="F106" s="14"/>
      <c r="G106" s="14"/>
      <c r="H106" s="185"/>
      <c r="I106" s="185"/>
      <c r="J106" s="185"/>
      <c r="K106" s="14"/>
      <c r="L106" s="14"/>
      <c r="M106" s="14"/>
      <c r="N106" s="1"/>
      <c r="O106" s="1"/>
      <c r="P106" s="1"/>
      <c r="Q106" s="1"/>
    </row>
    <row r="107" spans="1:17" ht="24.75">
      <c r="A107" s="15" t="s">
        <v>490</v>
      </c>
      <c r="B107" s="12"/>
      <c r="C107" s="13"/>
      <c r="D107" s="14"/>
      <c r="E107" s="14"/>
      <c r="F107" s="14"/>
      <c r="G107" s="14"/>
      <c r="H107" s="185"/>
      <c r="I107" s="185"/>
      <c r="J107" s="185"/>
      <c r="K107" s="14"/>
      <c r="L107" s="14"/>
      <c r="M107" s="14"/>
      <c r="N107" s="1"/>
      <c r="O107" s="1"/>
      <c r="P107" s="1"/>
      <c r="Q107" s="1"/>
    </row>
    <row r="108" spans="1:17" ht="24.75">
      <c r="A108" s="15" t="s">
        <v>491</v>
      </c>
      <c r="B108" s="12"/>
      <c r="C108" s="13"/>
      <c r="D108" s="14"/>
      <c r="E108" s="14"/>
      <c r="F108" s="14"/>
      <c r="G108" s="14"/>
      <c r="H108" s="185"/>
      <c r="I108" s="185"/>
      <c r="J108" s="185"/>
      <c r="K108" s="14"/>
      <c r="L108" s="14"/>
      <c r="M108" s="14"/>
      <c r="N108" s="1"/>
      <c r="O108" s="1"/>
      <c r="P108" s="1"/>
      <c r="Q108" s="1"/>
    </row>
    <row r="109" spans="1:17" ht="27" customHeight="1">
      <c r="A109" s="15" t="s">
        <v>502</v>
      </c>
      <c r="B109" s="12"/>
      <c r="C109" s="13"/>
      <c r="D109" s="14"/>
      <c r="E109" s="14"/>
      <c r="F109" s="14"/>
      <c r="G109" s="14"/>
      <c r="H109" s="185"/>
      <c r="I109" s="185"/>
      <c r="J109" s="185"/>
      <c r="K109" s="14"/>
      <c r="L109" s="14"/>
      <c r="M109" s="14"/>
      <c r="N109" s="1"/>
      <c r="O109" s="1"/>
      <c r="P109" s="1"/>
      <c r="Q109" s="1"/>
    </row>
    <row r="110" spans="1:17" ht="21" customHeight="1">
      <c r="A110" s="15" t="s">
        <v>508</v>
      </c>
      <c r="B110" s="12"/>
      <c r="C110" s="13"/>
      <c r="D110" s="14"/>
      <c r="E110" s="14"/>
      <c r="F110" s="14"/>
      <c r="G110" s="14"/>
      <c r="H110" s="185"/>
      <c r="I110" s="185"/>
      <c r="J110" s="185"/>
      <c r="K110" s="14"/>
      <c r="L110" s="14"/>
      <c r="M110" s="14"/>
      <c r="N110" s="1"/>
      <c r="O110" s="1"/>
      <c r="P110" s="1"/>
      <c r="Q110" s="1"/>
    </row>
    <row r="111" spans="1:17" ht="24.75">
      <c r="A111" s="15" t="s">
        <v>496</v>
      </c>
      <c r="B111" s="12"/>
      <c r="C111" s="13"/>
      <c r="D111" s="14"/>
      <c r="E111" s="14"/>
      <c r="F111" s="14"/>
      <c r="G111" s="14"/>
      <c r="H111" s="185"/>
      <c r="I111" s="185"/>
      <c r="J111" s="185"/>
      <c r="K111" s="14"/>
      <c r="L111" s="14"/>
      <c r="M111" s="14"/>
      <c r="N111" s="1"/>
      <c r="O111" s="1"/>
      <c r="P111" s="1"/>
      <c r="Q111" s="1"/>
    </row>
    <row r="112" spans="1:17">
      <c r="A112" s="17" t="s">
        <v>28</v>
      </c>
      <c r="B112" s="63"/>
      <c r="C112" s="64"/>
      <c r="D112" s="80">
        <f>SUM(D99:D111)</f>
        <v>738</v>
      </c>
      <c r="E112" s="65"/>
      <c r="F112" s="65"/>
      <c r="G112" s="80">
        <f>SUM(G99:G111)</f>
        <v>0</v>
      </c>
      <c r="H112" s="65"/>
      <c r="I112" s="65"/>
      <c r="J112" s="80">
        <f>SUM(J99:J111)</f>
        <v>0</v>
      </c>
      <c r="K112" s="65"/>
      <c r="L112" s="65"/>
      <c r="M112" s="80">
        <f>SUM(M99:M111)</f>
        <v>0</v>
      </c>
      <c r="N112" s="83" t="s">
        <v>186</v>
      </c>
      <c r="O112" s="1"/>
      <c r="P112" s="1"/>
      <c r="Q112" s="1"/>
    </row>
    <row r="113" spans="1:17" ht="40.5" customHeight="1">
      <c r="A113" s="66" t="s">
        <v>58</v>
      </c>
      <c r="B113" s="366" t="s">
        <v>84</v>
      </c>
      <c r="C113" s="367"/>
      <c r="D113" s="368"/>
      <c r="E113" s="360" t="s">
        <v>85</v>
      </c>
      <c r="F113" s="361"/>
      <c r="G113" s="362"/>
      <c r="H113" s="360" t="s">
        <v>86</v>
      </c>
      <c r="I113" s="361"/>
      <c r="J113" s="362"/>
      <c r="K113" s="360" t="s">
        <v>87</v>
      </c>
      <c r="L113" s="361"/>
      <c r="M113" s="362"/>
      <c r="N113" s="83"/>
      <c r="O113" s="1"/>
      <c r="P113" s="1"/>
      <c r="Q113" s="1"/>
    </row>
    <row r="114" spans="1:17" ht="24.75">
      <c r="A114" s="67" t="s">
        <v>59</v>
      </c>
      <c r="B114" s="363">
        <f>D112+D97+D85+D80+D72+D68+D62+D49+D41+D32</f>
        <v>62882</v>
      </c>
      <c r="C114" s="364"/>
      <c r="D114" s="365"/>
      <c r="E114" s="363">
        <f>G112+G97+G85+G80+G72+G68+G62+G49+G41+G32</f>
        <v>0</v>
      </c>
      <c r="F114" s="364"/>
      <c r="G114" s="365"/>
      <c r="H114" s="363">
        <f>J112+J97+J85+J80+J72+J68+J62+J49+J41+J32</f>
        <v>0</v>
      </c>
      <c r="I114" s="364"/>
      <c r="J114" s="365"/>
      <c r="K114" s="363">
        <f>M112+M97+M85+M80+M72+M68+M62+M49+M41+M32</f>
        <v>0</v>
      </c>
      <c r="L114" s="364"/>
      <c r="M114" s="365"/>
      <c r="N114" s="83" t="s">
        <v>186</v>
      </c>
      <c r="O114" s="1"/>
      <c r="P114" s="1"/>
      <c r="Q114" s="1"/>
    </row>
    <row r="115" spans="1:17" ht="15.75" thickBot="1">
      <c r="A115" s="41" t="s">
        <v>60</v>
      </c>
      <c r="B115" s="357"/>
      <c r="C115" s="358"/>
      <c r="D115" s="358"/>
      <c r="E115" s="358"/>
      <c r="F115" s="358"/>
      <c r="G115" s="358"/>
      <c r="H115" s="358"/>
      <c r="I115" s="358"/>
      <c r="J115" s="358"/>
      <c r="K115" s="359"/>
      <c r="L115" s="76"/>
      <c r="M115" s="85">
        <f>K114+H114+E114+B114</f>
        <v>62882</v>
      </c>
      <c r="N115" s="83" t="s">
        <v>186</v>
      </c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73" t="s">
        <v>336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</sheetData>
  <autoFilter ref="A16:O117"/>
  <mergeCells count="27">
    <mergeCell ref="A7:F7"/>
    <mergeCell ref="A12:F12"/>
    <mergeCell ref="A1:M1"/>
    <mergeCell ref="A2:M2"/>
    <mergeCell ref="A4:E4"/>
    <mergeCell ref="A5:F5"/>
    <mergeCell ref="A6:F6"/>
    <mergeCell ref="B113:D113"/>
    <mergeCell ref="E113:G113"/>
    <mergeCell ref="H113:J113"/>
    <mergeCell ref="K113:M113"/>
    <mergeCell ref="A17:A18"/>
    <mergeCell ref="B17:D17"/>
    <mergeCell ref="E17:G17"/>
    <mergeCell ref="H17:J17"/>
    <mergeCell ref="K17:M17"/>
    <mergeCell ref="B115:K115"/>
    <mergeCell ref="B114:D114"/>
    <mergeCell ref="E114:G114"/>
    <mergeCell ref="H114:J114"/>
    <mergeCell ref="K114:M114"/>
    <mergeCell ref="A14:F14"/>
    <mergeCell ref="A8:F8"/>
    <mergeCell ref="A9:F9"/>
    <mergeCell ref="A10:F10"/>
    <mergeCell ref="A11:F11"/>
    <mergeCell ref="A13:F13"/>
  </mergeCells>
  <pageMargins left="0.59055118110236227" right="0.39370078740157483" top="0.39370078740157483" bottom="0.39370078740157483" header="0.31496062992125984" footer="0.31496062992125984"/>
  <pageSetup paperSize="9" scale="9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174"/>
  <sheetViews>
    <sheetView topLeftCell="A75" workbookViewId="0">
      <selection activeCell="B102" sqref="B102:L139"/>
    </sheetView>
  </sheetViews>
  <sheetFormatPr defaultRowHeight="15"/>
  <cols>
    <col min="1" max="1" width="17.28515625" customWidth="1"/>
    <col min="2" max="2" width="13.5703125" customWidth="1"/>
    <col min="3" max="3" width="6.42578125" customWidth="1"/>
    <col min="4" max="4" width="8.85546875" customWidth="1"/>
    <col min="5" max="5" width="12.42578125" customWidth="1"/>
    <col min="6" max="7" width="10" customWidth="1"/>
    <col min="8" max="8" width="11.28515625" customWidth="1"/>
    <col min="9" max="9" width="5.85546875" customWidth="1"/>
    <col min="10" max="10" width="8.7109375" customWidth="1"/>
    <col min="11" max="11" width="9" customWidth="1"/>
    <col min="12" max="12" width="7" customWidth="1"/>
    <col min="13" max="13" width="9.140625" customWidth="1"/>
    <col min="14" max="14" width="0.140625" customWidth="1"/>
    <col min="15" max="15" width="7.140625" hidden="1" customWidth="1"/>
    <col min="16" max="16" width="15.85546875" customWidth="1"/>
    <col min="17" max="17" width="0" hidden="1" customWidth="1"/>
  </cols>
  <sheetData>
    <row r="1" spans="1:20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78"/>
      <c r="R1" s="78"/>
      <c r="S1" s="78"/>
      <c r="T1" s="78"/>
    </row>
    <row r="2" spans="1:20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78"/>
      <c r="R2" s="78"/>
      <c r="S2" s="78"/>
      <c r="T2" s="78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356" t="s">
        <v>128</v>
      </c>
      <c r="B4" s="356"/>
      <c r="C4" s="356"/>
      <c r="D4" s="356"/>
      <c r="E4" s="356"/>
      <c r="F4" s="356"/>
      <c r="G4" s="356"/>
      <c r="H4" s="356"/>
      <c r="I4" s="356"/>
      <c r="J4" s="87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>
      <c r="A5" s="356" t="s">
        <v>184</v>
      </c>
      <c r="B5" s="356"/>
      <c r="C5" s="356"/>
      <c r="D5" s="356"/>
      <c r="E5" s="356"/>
      <c r="F5" s="356"/>
      <c r="G5" s="356"/>
      <c r="H5" s="356"/>
      <c r="I5" s="356"/>
      <c r="J5" s="90">
        <v>1688.3</v>
      </c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356" t="s">
        <v>246</v>
      </c>
      <c r="B6" s="356"/>
      <c r="C6" s="356"/>
      <c r="D6" s="356"/>
      <c r="E6" s="356"/>
      <c r="F6" s="356"/>
      <c r="G6" s="356"/>
      <c r="H6" s="356"/>
      <c r="I6" s="356"/>
      <c r="J6" s="90">
        <v>1476.6</v>
      </c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6" t="s">
        <v>195</v>
      </c>
      <c r="B7" s="356"/>
      <c r="C7" s="356"/>
      <c r="D7" s="356"/>
      <c r="E7" s="356"/>
      <c r="F7" s="356"/>
      <c r="G7" s="356"/>
      <c r="H7" s="356"/>
      <c r="I7" s="356"/>
      <c r="J7" s="90" t="s">
        <v>253</v>
      </c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>
      <c r="A8" s="356" t="s">
        <v>197</v>
      </c>
      <c r="B8" s="356"/>
      <c r="C8" s="356"/>
      <c r="D8" s="356"/>
      <c r="E8" s="356"/>
      <c r="F8" s="356"/>
      <c r="G8" s="356"/>
      <c r="H8" s="356"/>
      <c r="I8" s="356"/>
      <c r="J8" s="90">
        <v>1960</v>
      </c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>
      <c r="A9" s="356" t="s">
        <v>321</v>
      </c>
      <c r="B9" s="356"/>
      <c r="C9" s="356"/>
      <c r="D9" s="356"/>
      <c r="E9" s="356"/>
      <c r="F9" s="356"/>
      <c r="G9" s="356"/>
      <c r="H9" s="356"/>
      <c r="I9" s="356"/>
      <c r="J9" s="90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>
      <c r="A10" s="356" t="s">
        <v>318</v>
      </c>
      <c r="B10" s="356"/>
      <c r="C10" s="356"/>
      <c r="D10" s="356"/>
      <c r="E10" s="356"/>
      <c r="F10" s="356"/>
      <c r="G10" s="356"/>
      <c r="H10" s="356"/>
      <c r="I10" s="356"/>
      <c r="J10" s="189"/>
      <c r="K10" s="189">
        <v>12</v>
      </c>
      <c r="L10" s="78"/>
      <c r="M10" s="78"/>
      <c r="N10" s="78"/>
      <c r="O10" s="78"/>
      <c r="P10" s="78"/>
      <c r="Q10" s="78"/>
      <c r="R10" s="78"/>
      <c r="S10" s="78"/>
      <c r="T10" s="78"/>
    </row>
    <row r="11" spans="1:20">
      <c r="A11" s="356" t="s">
        <v>319</v>
      </c>
      <c r="B11" s="356"/>
      <c r="C11" s="356"/>
      <c r="D11" s="356"/>
      <c r="E11" s="356"/>
      <c r="F11" s="356"/>
      <c r="G11" s="356"/>
      <c r="H11" s="356"/>
      <c r="I11" s="356"/>
      <c r="J11" s="90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>
      <c r="A12" s="356" t="s">
        <v>320</v>
      </c>
      <c r="B12" s="356"/>
      <c r="C12" s="356"/>
      <c r="D12" s="356"/>
      <c r="E12" s="356"/>
      <c r="F12" s="356"/>
      <c r="G12" s="356"/>
      <c r="H12" s="356"/>
      <c r="I12" s="356"/>
      <c r="J12" s="92"/>
      <c r="K12" s="188"/>
      <c r="L12" s="78"/>
      <c r="M12" s="78"/>
      <c r="N12" s="78"/>
      <c r="O12" s="78"/>
      <c r="P12" s="78"/>
      <c r="Q12" s="78"/>
      <c r="R12" s="78"/>
      <c r="S12" s="78"/>
      <c r="T12" s="78"/>
    </row>
    <row r="13" spans="1:20">
      <c r="A13" s="356" t="s">
        <v>53</v>
      </c>
      <c r="B13" s="356"/>
      <c r="C13" s="356"/>
      <c r="D13" s="356"/>
      <c r="E13" s="356"/>
      <c r="F13" s="356"/>
      <c r="G13" s="356"/>
      <c r="H13" s="356"/>
      <c r="I13" s="356"/>
      <c r="J13" s="92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>
      <c r="A14" s="379" t="s">
        <v>187</v>
      </c>
      <c r="B14" s="379"/>
      <c r="C14" s="379"/>
      <c r="D14" s="379"/>
      <c r="E14" s="379"/>
      <c r="F14" s="379"/>
      <c r="G14" s="379"/>
      <c r="H14" s="379"/>
      <c r="I14" s="379"/>
      <c r="J14" s="92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>
      <c r="A15" s="110"/>
      <c r="B15" s="110"/>
      <c r="C15" s="110"/>
      <c r="D15" s="110"/>
      <c r="E15" s="263"/>
      <c r="F15" s="263"/>
      <c r="G15" s="263"/>
      <c r="H15" s="110"/>
      <c r="I15" s="110"/>
      <c r="J15" s="92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68"/>
      <c r="R16" s="68"/>
      <c r="S16" s="68"/>
      <c r="T16" s="68"/>
    </row>
    <row r="17" spans="1:20">
      <c r="A17" s="350" t="s">
        <v>1</v>
      </c>
      <c r="B17" s="352" t="s">
        <v>54</v>
      </c>
      <c r="C17" s="353"/>
      <c r="D17" s="354"/>
      <c r="E17" s="382" t="s">
        <v>447</v>
      </c>
      <c r="F17" s="383"/>
      <c r="G17" s="384"/>
      <c r="H17" s="355" t="s">
        <v>55</v>
      </c>
      <c r="I17" s="353"/>
      <c r="J17" s="354"/>
      <c r="K17" s="355" t="s">
        <v>56</v>
      </c>
      <c r="L17" s="353"/>
      <c r="M17" s="354"/>
      <c r="N17" s="355" t="s">
        <v>57</v>
      </c>
      <c r="O17" s="353"/>
      <c r="P17" s="354"/>
      <c r="Q17" s="1"/>
      <c r="R17" s="1"/>
      <c r="S17" s="1"/>
      <c r="T17" s="1"/>
    </row>
    <row r="18" spans="1:20" ht="33" customHeight="1">
      <c r="A18" s="351"/>
      <c r="B18" s="3" t="s">
        <v>2</v>
      </c>
      <c r="C18" s="4" t="s">
        <v>3</v>
      </c>
      <c r="D18" s="5" t="s">
        <v>83</v>
      </c>
      <c r="E18" s="5" t="s">
        <v>448</v>
      </c>
      <c r="F18" s="5" t="s">
        <v>3</v>
      </c>
      <c r="G18" s="5" t="s">
        <v>449</v>
      </c>
      <c r="H18" s="6" t="s">
        <v>2</v>
      </c>
      <c r="I18" s="6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4" t="s">
        <v>2</v>
      </c>
      <c r="O18" s="4" t="s">
        <v>3</v>
      </c>
      <c r="P18" s="5" t="s">
        <v>83</v>
      </c>
      <c r="Q18" s="1"/>
      <c r="R18" s="1"/>
      <c r="S18" s="1"/>
      <c r="T18" s="1"/>
    </row>
    <row r="19" spans="1:20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"/>
      <c r="R19" s="1"/>
      <c r="S19" s="1"/>
      <c r="T19" s="1"/>
    </row>
    <row r="20" spans="1:20" ht="14.25" customHeight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</row>
    <row r="21" spans="1:20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</row>
    <row r="22" spans="1:20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</row>
    <row r="23" spans="1:20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</row>
    <row r="24" spans="1:20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</row>
    <row r="25" spans="1:20" ht="16.5" customHeight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</row>
    <row r="26" spans="1:20" ht="15" customHeight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</row>
    <row r="27" spans="1:20" ht="13.5" customHeight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</row>
    <row r="28" spans="1:20">
      <c r="A28" s="15" t="s">
        <v>13</v>
      </c>
      <c r="B28" s="12"/>
      <c r="C28" s="13"/>
      <c r="D28" s="14"/>
      <c r="E28" s="7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</row>
    <row r="29" spans="1:20">
      <c r="A29" s="15" t="s">
        <v>14</v>
      </c>
      <c r="B29" s="12"/>
      <c r="C29" s="13"/>
      <c r="D29" s="14"/>
      <c r="E29" s="12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</row>
    <row r="30" spans="1:20" ht="1.5" customHeight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</row>
    <row r="31" spans="1:20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</row>
    <row r="32" spans="1:20" ht="0.75" customHeight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</row>
    <row r="33" spans="1:20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</row>
    <row r="34" spans="1:20" ht="16.5" customHeight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</row>
    <row r="35" spans="1:20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</row>
    <row r="36" spans="1:20" ht="14.25" customHeight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</row>
    <row r="37" spans="1:20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</row>
    <row r="38" spans="1:20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</row>
    <row r="39" spans="1:20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</row>
    <row r="40" spans="1:20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</row>
    <row r="41" spans="1:20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</row>
    <row r="42" spans="1:20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</row>
    <row r="43" spans="1:20">
      <c r="A43" s="66" t="s">
        <v>409</v>
      </c>
      <c r="B43" s="12"/>
      <c r="C43" s="13"/>
      <c r="D43" s="14"/>
      <c r="E43" s="7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</row>
    <row r="44" spans="1:20" ht="24.75">
      <c r="A44" s="66" t="s">
        <v>450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</row>
    <row r="45" spans="1:20">
      <c r="A45" s="66" t="s">
        <v>451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</row>
    <row r="46" spans="1:20">
      <c r="A46" s="66" t="s">
        <v>452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"/>
      <c r="R46" s="1"/>
      <c r="S46" s="1"/>
      <c r="T46" s="1"/>
    </row>
    <row r="47" spans="1:20">
      <c r="A47" s="17" t="s">
        <v>28</v>
      </c>
      <c r="B47" s="18"/>
      <c r="C47" s="19"/>
      <c r="D47" s="20">
        <f>SUM(D20:D42)</f>
        <v>0</v>
      </c>
      <c r="E47" s="20"/>
      <c r="F47" s="20"/>
      <c r="G47" s="20">
        <f>SUM(G21:G46)</f>
        <v>0</v>
      </c>
      <c r="H47" s="20"/>
      <c r="I47" s="20"/>
      <c r="J47" s="20">
        <f>SUM(J20:J42)</f>
        <v>0</v>
      </c>
      <c r="K47" s="20"/>
      <c r="L47" s="20"/>
      <c r="M47" s="20">
        <f>SUM(M20:M42)</f>
        <v>0</v>
      </c>
      <c r="N47" s="20"/>
      <c r="O47" s="20"/>
      <c r="P47" s="20">
        <f>SUM(P20:P42)</f>
        <v>0</v>
      </c>
      <c r="Q47" s="83" t="s">
        <v>186</v>
      </c>
      <c r="R47" s="1"/>
      <c r="S47" s="1"/>
      <c r="T47" s="1"/>
    </row>
    <row r="48" spans="1:20">
      <c r="A48" s="21" t="s">
        <v>29</v>
      </c>
      <c r="B48" s="2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"/>
      <c r="R48" s="1"/>
      <c r="S48" s="1"/>
      <c r="T48" s="1"/>
    </row>
    <row r="49" spans="1:20">
      <c r="A49" s="11" t="s">
        <v>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1"/>
      <c r="S49" s="1"/>
      <c r="T49" s="1"/>
    </row>
    <row r="50" spans="1:20" hidden="1">
      <c r="A50" s="15" t="s">
        <v>6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"/>
      <c r="R50" s="1"/>
      <c r="S50" s="1"/>
      <c r="T50" s="1"/>
    </row>
    <row r="51" spans="1:20" hidden="1">
      <c r="A51" s="15" t="s">
        <v>7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"/>
      <c r="R51" s="1"/>
      <c r="S51" s="1"/>
      <c r="T51" s="1"/>
    </row>
    <row r="52" spans="1:20" hidden="1">
      <c r="A52" s="15" t="s">
        <v>8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"/>
      <c r="R52" s="1"/>
      <c r="S52" s="1"/>
      <c r="T52" s="1"/>
    </row>
    <row r="53" spans="1:20" hidden="1">
      <c r="A53" s="15" t="s">
        <v>9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"/>
      <c r="R53" s="1"/>
      <c r="S53" s="1"/>
      <c r="T53" s="1"/>
    </row>
    <row r="54" spans="1:20" hidden="1">
      <c r="A54" s="16" t="s">
        <v>10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"/>
      <c r="R54" s="1"/>
      <c r="S54" s="1"/>
      <c r="T54" s="1"/>
    </row>
    <row r="55" spans="1:20" hidden="1">
      <c r="A55" s="15" t="s">
        <v>11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"/>
      <c r="R55" s="1"/>
      <c r="S55" s="1"/>
      <c r="T55" s="1"/>
    </row>
    <row r="56" spans="1:20" hidden="1">
      <c r="A56" s="15" t="s">
        <v>12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  <c r="S56" s="1"/>
      <c r="T56" s="1"/>
    </row>
    <row r="57" spans="1:20">
      <c r="A57" s="15" t="s">
        <v>13</v>
      </c>
      <c r="B57" s="12"/>
      <c r="C57" s="13"/>
      <c r="D57" s="14"/>
      <c r="E57" s="12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1"/>
      <c r="S57" s="1"/>
      <c r="T57" s="1"/>
    </row>
    <row r="58" spans="1:20" hidden="1">
      <c r="A58" s="15" t="s">
        <v>14</v>
      </c>
      <c r="B58" s="12"/>
      <c r="C58" s="13"/>
      <c r="D58" s="14"/>
      <c r="E58" s="12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1"/>
      <c r="S58" s="1"/>
      <c r="T58" s="1"/>
    </row>
    <row r="59" spans="1:20" hidden="1">
      <c r="A59" s="15" t="s">
        <v>15</v>
      </c>
      <c r="B59" s="12"/>
      <c r="C59" s="13"/>
      <c r="D59" s="14"/>
      <c r="E59" s="12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1"/>
      <c r="S59" s="1"/>
      <c r="T59" s="1"/>
    </row>
    <row r="60" spans="1:20" hidden="1">
      <c r="A60" s="11" t="s">
        <v>16</v>
      </c>
      <c r="B60" s="12"/>
      <c r="C60" s="13"/>
      <c r="D60" s="14"/>
      <c r="E60" s="12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1"/>
      <c r="S60" s="1"/>
      <c r="T60" s="1"/>
    </row>
    <row r="61" spans="1:20" hidden="1">
      <c r="A61" s="16" t="s">
        <v>17</v>
      </c>
      <c r="B61" s="12"/>
      <c r="C61" s="13"/>
      <c r="D61" s="14"/>
      <c r="E61" s="12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1"/>
      <c r="S61" s="1"/>
      <c r="T61" s="1"/>
    </row>
    <row r="62" spans="1:20" hidden="1">
      <c r="A62" s="15" t="s">
        <v>18</v>
      </c>
      <c r="B62" s="12"/>
      <c r="C62" s="13"/>
      <c r="D62" s="14"/>
      <c r="E62" s="12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1"/>
      <c r="S62" s="1"/>
      <c r="T62" s="1"/>
    </row>
    <row r="63" spans="1:20" hidden="1">
      <c r="A63" s="15" t="s">
        <v>19</v>
      </c>
      <c r="B63" s="12"/>
      <c r="C63" s="13"/>
      <c r="D63" s="14"/>
      <c r="E63" s="1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1"/>
      <c r="S63" s="1"/>
      <c r="T63" s="1"/>
    </row>
    <row r="64" spans="1:20" hidden="1">
      <c r="A64" s="15" t="s">
        <v>20</v>
      </c>
      <c r="B64" s="12"/>
      <c r="C64" s="13"/>
      <c r="D64" s="14"/>
      <c r="E64" s="12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1"/>
      <c r="S64" s="1"/>
      <c r="T64" s="1"/>
    </row>
    <row r="65" spans="1:20" hidden="1">
      <c r="A65" s="15" t="s">
        <v>21</v>
      </c>
      <c r="B65" s="12"/>
      <c r="C65" s="13"/>
      <c r="D65" s="14"/>
      <c r="E65" s="12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1"/>
      <c r="S65" s="1"/>
      <c r="T65" s="1"/>
    </row>
    <row r="66" spans="1:20" hidden="1">
      <c r="A66" s="15" t="s">
        <v>22</v>
      </c>
      <c r="B66" s="12"/>
      <c r="C66" s="13"/>
      <c r="D66" s="14"/>
      <c r="E66" s="12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1"/>
      <c r="S66" s="1"/>
      <c r="T66" s="1"/>
    </row>
    <row r="67" spans="1:20" hidden="1">
      <c r="A67" s="11" t="s">
        <v>23</v>
      </c>
      <c r="B67" s="12"/>
      <c r="C67" s="13"/>
      <c r="D67" s="14"/>
      <c r="E67" s="12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1"/>
      <c r="S67" s="1"/>
      <c r="T67" s="1"/>
    </row>
    <row r="68" spans="1:20" hidden="1">
      <c r="A68" s="15" t="s">
        <v>24</v>
      </c>
      <c r="B68" s="12"/>
      <c r="C68" s="13"/>
      <c r="D68" s="14"/>
      <c r="E68" s="12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1"/>
      <c r="S68" s="1"/>
      <c r="T68" s="1"/>
    </row>
    <row r="69" spans="1:20" hidden="1">
      <c r="A69" s="15" t="s">
        <v>25</v>
      </c>
      <c r="B69" s="12"/>
      <c r="C69" s="13"/>
      <c r="D69" s="14"/>
      <c r="E69" s="12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1"/>
      <c r="S69" s="1"/>
      <c r="T69" s="1"/>
    </row>
    <row r="70" spans="1:20" hidden="1">
      <c r="A70" s="15" t="s">
        <v>26</v>
      </c>
      <c r="B70" s="12"/>
      <c r="C70" s="13"/>
      <c r="D70" s="14"/>
      <c r="E70" s="1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1"/>
      <c r="S70" s="1"/>
      <c r="T70" s="1"/>
    </row>
    <row r="71" spans="1:20" hidden="1">
      <c r="A71" s="16" t="s">
        <v>27</v>
      </c>
      <c r="B71" s="12"/>
      <c r="C71" s="13"/>
      <c r="D71" s="14"/>
      <c r="E71" s="12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"/>
      <c r="R71" s="1"/>
      <c r="S71" s="1"/>
      <c r="T71" s="1"/>
    </row>
    <row r="72" spans="1:20">
      <c r="A72" s="41" t="s">
        <v>409</v>
      </c>
      <c r="B72" s="12"/>
      <c r="C72" s="13"/>
      <c r="D72" s="14"/>
      <c r="E72" s="12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1"/>
      <c r="S72" s="1"/>
      <c r="T72" s="1"/>
    </row>
    <row r="73" spans="1:20">
      <c r="A73" s="16" t="s">
        <v>410</v>
      </c>
      <c r="B73" s="12"/>
      <c r="C73" s="13"/>
      <c r="D73" s="14"/>
      <c r="E73" s="12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1"/>
      <c r="S73" s="1"/>
      <c r="T73" s="1"/>
    </row>
    <row r="74" spans="1:20">
      <c r="A74" s="25" t="s">
        <v>28</v>
      </c>
      <c r="B74" s="26"/>
      <c r="C74" s="27"/>
      <c r="D74" s="28">
        <f>SUM(D49:D73)</f>
        <v>0</v>
      </c>
      <c r="E74" s="26"/>
      <c r="F74" s="27"/>
      <c r="G74" s="28">
        <f>SUM(G49:G73)</f>
        <v>0</v>
      </c>
      <c r="H74" s="28"/>
      <c r="I74" s="28"/>
      <c r="J74" s="28">
        <f>SUM(J49:J73)</f>
        <v>0</v>
      </c>
      <c r="K74" s="28"/>
      <c r="L74" s="28"/>
      <c r="M74" s="28">
        <f>SUM(M49:M73)</f>
        <v>0</v>
      </c>
      <c r="N74" s="28"/>
      <c r="O74" s="28"/>
      <c r="P74" s="28">
        <f>SUM(P49:P73)</f>
        <v>0</v>
      </c>
      <c r="Q74" s="83" t="s">
        <v>186</v>
      </c>
      <c r="R74" s="1"/>
      <c r="S74" s="1"/>
      <c r="T74" s="1"/>
    </row>
    <row r="75" spans="1:20">
      <c r="A75" s="29" t="s">
        <v>30</v>
      </c>
      <c r="B75" s="30"/>
      <c r="C75" s="31"/>
      <c r="D75" s="32"/>
      <c r="E75" s="30"/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1"/>
      <c r="R75" s="1"/>
      <c r="S75" s="1"/>
      <c r="T75" s="1"/>
    </row>
    <row r="76" spans="1:20">
      <c r="A76" s="11" t="s">
        <v>5</v>
      </c>
      <c r="B76" s="12"/>
      <c r="C76" s="13"/>
      <c r="D76" s="14"/>
      <c r="E76" s="12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1"/>
      <c r="S76" s="1"/>
      <c r="T76" s="1"/>
    </row>
    <row r="77" spans="1:20" hidden="1">
      <c r="A77" s="15" t="s">
        <v>6</v>
      </c>
      <c r="B77" s="12"/>
      <c r="C77" s="13"/>
      <c r="D77" s="14"/>
      <c r="E77" s="12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1"/>
      <c r="S77" s="1"/>
      <c r="T77" s="1"/>
    </row>
    <row r="78" spans="1:20" hidden="1">
      <c r="A78" s="15" t="s">
        <v>7</v>
      </c>
      <c r="B78" s="12"/>
      <c r="C78" s="13"/>
      <c r="D78" s="14"/>
      <c r="E78" s="12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1"/>
      <c r="S78" s="1"/>
      <c r="T78" s="1"/>
    </row>
    <row r="79" spans="1:20" hidden="1">
      <c r="A79" s="15" t="s">
        <v>8</v>
      </c>
      <c r="B79" s="12"/>
      <c r="C79" s="13"/>
      <c r="D79" s="14"/>
      <c r="E79" s="12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1"/>
      <c r="S79" s="1"/>
      <c r="T79" s="1"/>
    </row>
    <row r="80" spans="1:20" hidden="1">
      <c r="A80" s="16" t="s">
        <v>10</v>
      </c>
      <c r="B80" s="12"/>
      <c r="C80" s="13"/>
      <c r="D80" s="14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1"/>
      <c r="S80" s="1"/>
      <c r="T80" s="1"/>
    </row>
    <row r="81" spans="1:20" hidden="1">
      <c r="A81" s="15" t="s">
        <v>11</v>
      </c>
      <c r="B81" s="12"/>
      <c r="C81" s="13"/>
      <c r="D81" s="14"/>
      <c r="E81" s="12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1"/>
      <c r="S81" s="1"/>
      <c r="T81" s="1"/>
    </row>
    <row r="82" spans="1:20" hidden="1">
      <c r="A82" s="15" t="s">
        <v>12</v>
      </c>
      <c r="B82" s="12"/>
      <c r="C82" s="13"/>
      <c r="D82" s="14"/>
      <c r="E82" s="12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1"/>
      <c r="S82" s="1"/>
      <c r="T82" s="1"/>
    </row>
    <row r="83" spans="1:20">
      <c r="A83" s="15" t="s">
        <v>13</v>
      </c>
      <c r="B83" s="12"/>
      <c r="C83" s="13"/>
      <c r="D83" s="14"/>
      <c r="E83" s="1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1"/>
      <c r="S83" s="1"/>
      <c r="T83" s="1"/>
    </row>
    <row r="84" spans="1:20" hidden="1">
      <c r="A84" s="15" t="s">
        <v>14</v>
      </c>
      <c r="B84" s="12"/>
      <c r="C84" s="13"/>
      <c r="D84" s="14"/>
      <c r="E84" s="12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1"/>
      <c r="S84" s="1"/>
      <c r="T84" s="1"/>
    </row>
    <row r="85" spans="1:20" hidden="1">
      <c r="A85" s="15" t="s">
        <v>15</v>
      </c>
      <c r="B85" s="12"/>
      <c r="C85" s="13"/>
      <c r="D85" s="14"/>
      <c r="E85" s="12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1"/>
      <c r="S85" s="1"/>
      <c r="T85" s="1"/>
    </row>
    <row r="86" spans="1:20" hidden="1">
      <c r="A86" s="11" t="s">
        <v>16</v>
      </c>
      <c r="B86" s="12"/>
      <c r="C86" s="13"/>
      <c r="D86" s="14"/>
      <c r="E86" s="12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1"/>
      <c r="S86" s="1"/>
      <c r="T86" s="1"/>
    </row>
    <row r="87" spans="1:20" hidden="1">
      <c r="A87" s="16" t="s">
        <v>17</v>
      </c>
      <c r="B87" s="12"/>
      <c r="C87" s="13"/>
      <c r="D87" s="14"/>
      <c r="E87" s="12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1"/>
      <c r="S87" s="1"/>
      <c r="T87" s="1"/>
    </row>
    <row r="88" spans="1:20" hidden="1">
      <c r="A88" s="15" t="s">
        <v>18</v>
      </c>
      <c r="B88" s="12"/>
      <c r="C88" s="13"/>
      <c r="D88" s="14"/>
      <c r="E88" s="12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1"/>
      <c r="S88" s="1"/>
      <c r="T88" s="1"/>
    </row>
    <row r="89" spans="1:20" hidden="1">
      <c r="A89" s="15" t="s">
        <v>19</v>
      </c>
      <c r="B89" s="12"/>
      <c r="C89" s="13"/>
      <c r="D89" s="14"/>
      <c r="E89" s="12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1"/>
      <c r="S89" s="1"/>
      <c r="T89" s="1"/>
    </row>
    <row r="90" spans="1:20" hidden="1">
      <c r="A90" s="15" t="s">
        <v>20</v>
      </c>
      <c r="B90" s="12"/>
      <c r="C90" s="13"/>
      <c r="D90" s="14"/>
      <c r="E90" s="12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1"/>
      <c r="S90" s="1"/>
      <c r="T90" s="1"/>
    </row>
    <row r="91" spans="1:20" hidden="1">
      <c r="A91" s="15" t="s">
        <v>21</v>
      </c>
      <c r="B91" s="12"/>
      <c r="C91" s="13"/>
      <c r="D91" s="14"/>
      <c r="E91" s="12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1"/>
      <c r="S91" s="1"/>
      <c r="T91" s="1"/>
    </row>
    <row r="92" spans="1:20" hidden="1">
      <c r="A92" s="15" t="s">
        <v>22</v>
      </c>
      <c r="B92" s="12"/>
      <c r="C92" s="13"/>
      <c r="D92" s="14"/>
      <c r="E92" s="12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  <c r="T92" s="1"/>
    </row>
    <row r="93" spans="1:20" hidden="1">
      <c r="A93" s="11" t="s">
        <v>23</v>
      </c>
      <c r="B93" s="12"/>
      <c r="C93" s="13"/>
      <c r="D93" s="14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1"/>
      <c r="S93" s="1"/>
      <c r="T93" s="1"/>
    </row>
    <row r="94" spans="1:20" hidden="1">
      <c r="A94" s="15" t="s">
        <v>24</v>
      </c>
      <c r="B94" s="12"/>
      <c r="C94" s="13"/>
      <c r="D94" s="14"/>
      <c r="E94" s="12"/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1"/>
      <c r="S94" s="1"/>
      <c r="T94" s="1"/>
    </row>
    <row r="95" spans="1:20" hidden="1">
      <c r="A95" s="15" t="s">
        <v>25</v>
      </c>
      <c r="B95" s="12"/>
      <c r="C95" s="13"/>
      <c r="D95" s="14"/>
      <c r="E95" s="12"/>
      <c r="F95" s="13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"/>
      <c r="R95" s="1"/>
      <c r="S95" s="1"/>
      <c r="T95" s="1"/>
    </row>
    <row r="96" spans="1:20" hidden="1">
      <c r="A96" s="15" t="s">
        <v>26</v>
      </c>
      <c r="B96" s="12"/>
      <c r="C96" s="13"/>
      <c r="D96" s="14"/>
      <c r="E96" s="12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1"/>
      <c r="S96" s="1"/>
      <c r="T96" s="1"/>
    </row>
    <row r="97" spans="1:20" hidden="1">
      <c r="A97" s="16" t="s">
        <v>27</v>
      </c>
      <c r="B97" s="12"/>
      <c r="C97" s="13"/>
      <c r="D97" s="14"/>
      <c r="E97" s="12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"/>
      <c r="R97" s="1"/>
      <c r="S97" s="1"/>
      <c r="T97" s="1"/>
    </row>
    <row r="98" spans="1:20">
      <c r="A98" s="41" t="s">
        <v>409</v>
      </c>
      <c r="B98" s="12"/>
      <c r="C98" s="13"/>
      <c r="D98" s="14"/>
      <c r="E98" s="12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"/>
      <c r="R98" s="1"/>
      <c r="S98" s="1"/>
      <c r="T98" s="1"/>
    </row>
    <row r="99" spans="1:20">
      <c r="A99" s="16" t="s">
        <v>410</v>
      </c>
      <c r="B99" s="12"/>
      <c r="C99" s="13"/>
      <c r="D99" s="14"/>
      <c r="E99" s="12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</row>
    <row r="100" spans="1:20">
      <c r="A100" s="33" t="s">
        <v>28</v>
      </c>
      <c r="B100" s="34"/>
      <c r="C100" s="35"/>
      <c r="D100" s="36">
        <f>SUM(D76:D99)</f>
        <v>0</v>
      </c>
      <c r="E100" s="34"/>
      <c r="F100" s="35"/>
      <c r="G100" s="36">
        <f>SUM(G76:G99)</f>
        <v>0</v>
      </c>
      <c r="H100" s="36"/>
      <c r="I100" s="36"/>
      <c r="J100" s="36">
        <f>SUM(J76:J99)</f>
        <v>0</v>
      </c>
      <c r="K100" s="36"/>
      <c r="L100" s="36"/>
      <c r="M100" s="36">
        <f>SUM(M76:M99)</f>
        <v>0</v>
      </c>
      <c r="N100" s="36"/>
      <c r="O100" s="36"/>
      <c r="P100" s="36">
        <f>SUM(P76:P99)</f>
        <v>0</v>
      </c>
      <c r="Q100" s="83" t="s">
        <v>186</v>
      </c>
      <c r="R100" s="1"/>
      <c r="S100" s="1"/>
      <c r="T100" s="1"/>
    </row>
    <row r="101" spans="1:20">
      <c r="A101" s="37" t="s">
        <v>31</v>
      </c>
      <c r="B101" s="38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1"/>
      <c r="R101" s="1"/>
      <c r="S101" s="1"/>
      <c r="T101" s="1"/>
    </row>
    <row r="102" spans="1:20">
      <c r="A102" s="11" t="s">
        <v>5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"/>
      <c r="R102" s="1"/>
      <c r="S102" s="1"/>
      <c r="T102" s="1"/>
    </row>
    <row r="103" spans="1:20" ht="13.5" customHeight="1">
      <c r="A103" s="15" t="s">
        <v>6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"/>
      <c r="R103" s="1"/>
      <c r="S103" s="1"/>
      <c r="T103" s="1"/>
    </row>
    <row r="104" spans="1:20" hidden="1">
      <c r="A104" s="16" t="s">
        <v>32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"/>
      <c r="R104" s="1"/>
      <c r="S104" s="1"/>
      <c r="T104" s="1"/>
    </row>
    <row r="105" spans="1:20" hidden="1">
      <c r="A105" s="41" t="s">
        <v>33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"/>
      <c r="R105" s="1"/>
      <c r="S105" s="1"/>
      <c r="T105" s="1"/>
    </row>
    <row r="106" spans="1:20" hidden="1">
      <c r="A106" s="15" t="s">
        <v>34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"/>
      <c r="R106" s="1"/>
      <c r="S106" s="1"/>
      <c r="T106" s="1"/>
    </row>
    <row r="107" spans="1:20" hidden="1">
      <c r="A107" s="42" t="s">
        <v>90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"/>
      <c r="R107" s="1"/>
      <c r="S107" s="1"/>
      <c r="T107" s="1"/>
    </row>
    <row r="108" spans="1:20" hidden="1">
      <c r="A108" s="42" t="s">
        <v>35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"/>
      <c r="R108" s="1"/>
      <c r="S108" s="1"/>
      <c r="T108" s="1"/>
    </row>
    <row r="109" spans="1:20" hidden="1">
      <c r="A109" s="42" t="s">
        <v>36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"/>
      <c r="R109" s="1"/>
      <c r="S109" s="1"/>
      <c r="T109" s="1"/>
    </row>
    <row r="110" spans="1:20" hidden="1">
      <c r="A110" s="42" t="s">
        <v>37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"/>
      <c r="R110" s="1"/>
      <c r="S110" s="1"/>
      <c r="T110" s="1"/>
    </row>
    <row r="111" spans="1:20" hidden="1">
      <c r="A111" s="42" t="s">
        <v>38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"/>
      <c r="R111" s="1"/>
      <c r="S111" s="1"/>
      <c r="T111" s="1"/>
    </row>
    <row r="112" spans="1:20" hidden="1">
      <c r="A112" s="42" t="s">
        <v>39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"/>
      <c r="R112" s="1"/>
      <c r="S112" s="1"/>
      <c r="T112" s="1"/>
    </row>
    <row r="113" spans="1:20" ht="14.25" customHeight="1">
      <c r="A113" s="43" t="s">
        <v>28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6">
        <f>SUM(M102:M112)</f>
        <v>0</v>
      </c>
      <c r="N113" s="46"/>
      <c r="O113" s="46"/>
      <c r="P113" s="46">
        <f>SUM(P102:P112)</f>
        <v>0</v>
      </c>
      <c r="Q113" s="83" t="s">
        <v>186</v>
      </c>
      <c r="R113" s="1"/>
      <c r="S113" s="1"/>
      <c r="T113" s="1"/>
    </row>
    <row r="114" spans="1:20" hidden="1">
      <c r="A114" s="47" t="s">
        <v>40</v>
      </c>
      <c r="B114" s="48"/>
      <c r="C114" s="49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1"/>
      <c r="R114" s="1"/>
      <c r="S114" s="1"/>
      <c r="T114" s="1"/>
    </row>
    <row r="115" spans="1:20" ht="24.75" hidden="1">
      <c r="A115" s="51" t="s">
        <v>62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"/>
      <c r="R115" s="1"/>
      <c r="S115" s="1"/>
      <c r="T115" s="1"/>
    </row>
    <row r="116" spans="1:20" ht="24.75" hidden="1">
      <c r="A116" s="51" t="s">
        <v>63</v>
      </c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"/>
      <c r="R116" s="1"/>
      <c r="S116" s="1"/>
      <c r="T116" s="1"/>
    </row>
    <row r="117" spans="1:20" ht="36.75" hidden="1">
      <c r="A117" s="51" t="s">
        <v>64</v>
      </c>
      <c r="B117" s="12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"/>
      <c r="R117" s="1"/>
      <c r="S117" s="1"/>
      <c r="T117" s="1"/>
    </row>
    <row r="118" spans="1:20" ht="72.75" hidden="1">
      <c r="A118" s="51" t="s">
        <v>65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"/>
      <c r="R118" s="1"/>
      <c r="S118" s="1"/>
      <c r="T118" s="1"/>
    </row>
    <row r="119" spans="1:20" hidden="1">
      <c r="A119" s="51" t="s">
        <v>61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"/>
      <c r="R119" s="1"/>
      <c r="S119" s="1"/>
      <c r="T119" s="1"/>
    </row>
    <row r="120" spans="1:20" hidden="1">
      <c r="A120" s="47" t="s">
        <v>28</v>
      </c>
      <c r="B120" s="113"/>
      <c r="C120" s="114"/>
      <c r="D120" s="79"/>
      <c r="E120" s="79"/>
      <c r="F120" s="79"/>
      <c r="G120" s="79"/>
      <c r="H120" s="79"/>
      <c r="I120" s="79"/>
      <c r="J120" s="79"/>
      <c r="K120" s="79"/>
      <c r="L120" s="79"/>
      <c r="M120" s="79">
        <f>SUM(M115:M119)</f>
        <v>0</v>
      </c>
      <c r="N120" s="79"/>
      <c r="O120" s="79"/>
      <c r="P120" s="79">
        <f>SUM(P115:P119)</f>
        <v>0</v>
      </c>
      <c r="Q120" s="83" t="s">
        <v>186</v>
      </c>
      <c r="R120" s="1"/>
      <c r="S120" s="1"/>
      <c r="T120" s="1"/>
    </row>
    <row r="121" spans="1:20" hidden="1">
      <c r="A121" s="123" t="s">
        <v>77</v>
      </c>
      <c r="B121" s="124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"/>
      <c r="R121" s="1"/>
      <c r="S121" s="1"/>
      <c r="T121" s="1"/>
    </row>
    <row r="122" spans="1:20" ht="84.75" hidden="1">
      <c r="A122" s="51" t="s">
        <v>78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1"/>
      <c r="R122" s="1"/>
      <c r="S122" s="1"/>
      <c r="T122" s="1"/>
    </row>
    <row r="123" spans="1:20" ht="24.75" hidden="1">
      <c r="A123" s="15" t="s">
        <v>47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</row>
    <row r="124" spans="1:20" hidden="1">
      <c r="A124" s="123" t="s">
        <v>28</v>
      </c>
      <c r="B124" s="124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>
        <f>SUM(M122:M123)</f>
        <v>0</v>
      </c>
      <c r="N124" s="126"/>
      <c r="O124" s="126"/>
      <c r="P124" s="126">
        <f>SUM(P122:P123)</f>
        <v>0</v>
      </c>
      <c r="Q124" s="83" t="s">
        <v>186</v>
      </c>
      <c r="R124" s="1"/>
      <c r="S124" s="1"/>
      <c r="T124" s="1"/>
    </row>
    <row r="125" spans="1:20" hidden="1">
      <c r="A125" s="115" t="s">
        <v>41</v>
      </c>
      <c r="B125" s="116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"/>
      <c r="R125" s="1"/>
      <c r="S125" s="1"/>
      <c r="T125" s="1"/>
    </row>
    <row r="126" spans="1:20" ht="48.75" hidden="1">
      <c r="A126" s="15" t="s">
        <v>66</v>
      </c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"/>
      <c r="R126" s="1"/>
      <c r="S126" s="1"/>
      <c r="T126" s="1"/>
    </row>
    <row r="127" spans="1:20" ht="24.75" hidden="1">
      <c r="A127" s="15" t="s">
        <v>67</v>
      </c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"/>
      <c r="R127" s="1"/>
      <c r="S127" s="1"/>
      <c r="T127" s="1"/>
    </row>
    <row r="128" spans="1:20" ht="60.75" hidden="1">
      <c r="A128" s="15" t="s">
        <v>69</v>
      </c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"/>
      <c r="R128" s="1"/>
      <c r="S128" s="1"/>
      <c r="T128" s="1"/>
    </row>
    <row r="129" spans="1:20" hidden="1">
      <c r="A129" s="15" t="s">
        <v>70</v>
      </c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"/>
      <c r="R129" s="1"/>
      <c r="S129" s="1"/>
      <c r="T129" s="1"/>
    </row>
    <row r="130" spans="1:20" ht="36.75" hidden="1">
      <c r="A130" s="15" t="s">
        <v>71</v>
      </c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"/>
      <c r="R130" s="1"/>
      <c r="S130" s="1"/>
      <c r="T130" s="1"/>
    </row>
    <row r="131" spans="1:20" hidden="1">
      <c r="A131" s="15" t="s">
        <v>68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"/>
      <c r="R131" s="1"/>
      <c r="S131" s="1"/>
      <c r="T131" s="1"/>
    </row>
    <row r="132" spans="1:20" hidden="1">
      <c r="A132" s="119" t="s">
        <v>28</v>
      </c>
      <c r="B132" s="120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>
        <f>SUM(M126:M131)</f>
        <v>0</v>
      </c>
      <c r="N132" s="122"/>
      <c r="O132" s="122"/>
      <c r="P132" s="122">
        <f>SUM(P126:P131)</f>
        <v>0</v>
      </c>
      <c r="Q132" s="83" t="s">
        <v>186</v>
      </c>
      <c r="R132" s="1"/>
      <c r="S132" s="1"/>
      <c r="T132" s="1"/>
    </row>
    <row r="133" spans="1:20" hidden="1">
      <c r="A133" s="149" t="s">
        <v>42</v>
      </c>
      <c r="B133" s="150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"/>
      <c r="R133" s="1"/>
      <c r="S133" s="1"/>
      <c r="T133" s="1"/>
    </row>
    <row r="134" spans="1:20" hidden="1">
      <c r="A134" s="11"/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"/>
      <c r="R134" s="1"/>
      <c r="S134" s="1"/>
      <c r="T134" s="1"/>
    </row>
    <row r="135" spans="1:20" hidden="1">
      <c r="A135" s="11"/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"/>
      <c r="R135" s="1"/>
      <c r="S135" s="1"/>
      <c r="T135" s="1"/>
    </row>
    <row r="136" spans="1:20" hidden="1">
      <c r="A136" s="11"/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"/>
      <c r="R136" s="1"/>
      <c r="S136" s="1"/>
      <c r="T136" s="1"/>
    </row>
    <row r="137" spans="1:20" hidden="1">
      <c r="A137" s="153" t="s">
        <v>28</v>
      </c>
      <c r="B137" s="148"/>
      <c r="C137" s="154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>
        <f>SUM(M134:M136)</f>
        <v>0</v>
      </c>
      <c r="N137" s="155"/>
      <c r="O137" s="155"/>
      <c r="P137" s="155">
        <f>SUM(P134:P136)</f>
        <v>0</v>
      </c>
      <c r="Q137" s="83" t="s">
        <v>186</v>
      </c>
      <c r="R137" s="1"/>
      <c r="S137" s="1"/>
      <c r="T137" s="1"/>
    </row>
    <row r="138" spans="1:20">
      <c r="A138" s="127" t="s">
        <v>43</v>
      </c>
      <c r="B138" s="128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"/>
      <c r="R138" s="1"/>
      <c r="S138" s="1"/>
      <c r="T138" s="1"/>
    </row>
    <row r="139" spans="1:20" ht="24.75">
      <c r="A139" s="15" t="s">
        <v>44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"/>
      <c r="R139" s="1"/>
      <c r="S139" s="1"/>
      <c r="T139" s="1"/>
    </row>
    <row r="140" spans="1:20" hidden="1">
      <c r="A140" s="15" t="s">
        <v>45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"/>
      <c r="R140" s="1"/>
      <c r="S140" s="1"/>
      <c r="T140" s="1"/>
    </row>
    <row r="141" spans="1:20" ht="36.75" hidden="1">
      <c r="A141" s="15" t="s">
        <v>72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"/>
      <c r="R141" s="1"/>
      <c r="S141" s="1"/>
      <c r="T141" s="1"/>
    </row>
    <row r="142" spans="1:20" ht="48.75" hidden="1">
      <c r="A142" s="15" t="s">
        <v>73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"/>
      <c r="R142" s="1"/>
      <c r="S142" s="1"/>
      <c r="T142" s="1"/>
    </row>
    <row r="143" spans="1:20" ht="72.75" hidden="1">
      <c r="A143" s="15" t="s">
        <v>74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"/>
      <c r="R143" s="1"/>
      <c r="S143" s="1"/>
      <c r="T143" s="1"/>
    </row>
    <row r="144" spans="1:20" ht="60.75" hidden="1">
      <c r="A144" s="15" t="s">
        <v>75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"/>
      <c r="R144" s="1"/>
      <c r="S144" s="1"/>
      <c r="T144" s="1"/>
    </row>
    <row r="145" spans="1:20" hidden="1">
      <c r="A145" s="15" t="s">
        <v>46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"/>
      <c r="R145" s="1"/>
      <c r="S145" s="1"/>
      <c r="T145" s="1"/>
    </row>
    <row r="146" spans="1:20" ht="96.75" hidden="1">
      <c r="A146" s="15" t="s">
        <v>76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"/>
      <c r="R146" s="1"/>
      <c r="S146" s="1"/>
      <c r="T146" s="1"/>
    </row>
    <row r="147" spans="1:20">
      <c r="A147" s="127" t="s">
        <v>28</v>
      </c>
      <c r="B147" s="131"/>
      <c r="C147" s="132"/>
      <c r="D147" s="133">
        <f>SUM(D139:D146)</f>
        <v>0</v>
      </c>
      <c r="E147" s="133"/>
      <c r="F147" s="133"/>
      <c r="G147" s="133"/>
      <c r="H147" s="133"/>
      <c r="I147" s="133"/>
      <c r="J147" s="133">
        <f>SUM(J139:J146)</f>
        <v>0</v>
      </c>
      <c r="K147" s="133"/>
      <c r="L147" s="133"/>
      <c r="M147" s="133">
        <f>SUM(M139:M146)</f>
        <v>0</v>
      </c>
      <c r="N147" s="133"/>
      <c r="O147" s="133"/>
      <c r="P147" s="133">
        <f>SUM(P139:P146)</f>
        <v>0</v>
      </c>
      <c r="Q147" s="83" t="s">
        <v>186</v>
      </c>
      <c r="R147" s="1"/>
      <c r="S147" s="1"/>
      <c r="T147" s="1"/>
    </row>
    <row r="148" spans="1:20" ht="24.75" hidden="1">
      <c r="A148" s="62" t="s">
        <v>48</v>
      </c>
      <c r="B148" s="63"/>
      <c r="C148" s="6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1"/>
      <c r="R148" s="1"/>
      <c r="S148" s="1"/>
      <c r="T148" s="1"/>
    </row>
    <row r="149" spans="1:20" ht="24.75" hidden="1">
      <c r="A149" s="15" t="s">
        <v>49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"/>
      <c r="R149" s="1"/>
      <c r="S149" s="1"/>
      <c r="T149" s="1"/>
    </row>
    <row r="150" spans="1:20" ht="24.75" hidden="1">
      <c r="A150" s="15" t="s">
        <v>50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  <c r="R150" s="1"/>
      <c r="S150" s="1"/>
      <c r="T150" s="1"/>
    </row>
    <row r="151" spans="1:20" ht="24.75" hidden="1">
      <c r="A151" s="15" t="s">
        <v>51</v>
      </c>
      <c r="B151" s="12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"/>
      <c r="R151" s="1"/>
      <c r="S151" s="1"/>
      <c r="T151" s="1"/>
    </row>
    <row r="152" spans="1:20" ht="24.75" hidden="1">
      <c r="A152" s="15" t="s">
        <v>52</v>
      </c>
      <c r="B152" s="12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"/>
      <c r="R152" s="1"/>
      <c r="S152" s="1"/>
      <c r="T152" s="1"/>
    </row>
    <row r="153" spans="1:20" ht="72.75" hidden="1">
      <c r="A153" s="15" t="s">
        <v>79</v>
      </c>
      <c r="B153" s="12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"/>
      <c r="R153" s="1"/>
      <c r="S153" s="1"/>
      <c r="T153" s="1"/>
    </row>
    <row r="154" spans="1:20" ht="48.75" hidden="1">
      <c r="A154" s="15" t="s">
        <v>80</v>
      </c>
      <c r="B154" s="12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"/>
      <c r="R154" s="1"/>
      <c r="S154" s="1"/>
      <c r="T154" s="1"/>
    </row>
    <row r="155" spans="1:20" ht="108.75" hidden="1">
      <c r="A155" s="15" t="s">
        <v>81</v>
      </c>
      <c r="B155" s="12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"/>
      <c r="R155" s="1"/>
      <c r="S155" s="1"/>
      <c r="T155" s="1"/>
    </row>
    <row r="156" spans="1:20" ht="48.75" hidden="1">
      <c r="A156" s="15" t="s">
        <v>82</v>
      </c>
      <c r="B156" s="12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"/>
      <c r="R156" s="1"/>
      <c r="S156" s="1"/>
      <c r="T156" s="1"/>
    </row>
    <row r="157" spans="1:20" hidden="1">
      <c r="A157" s="17" t="s">
        <v>28</v>
      </c>
      <c r="B157" s="63"/>
      <c r="C157" s="64"/>
      <c r="D157" s="80">
        <f>SUM(D149:D156)</f>
        <v>0</v>
      </c>
      <c r="E157" s="80"/>
      <c r="F157" s="80"/>
      <c r="G157" s="80"/>
      <c r="H157" s="65"/>
      <c r="I157" s="65"/>
      <c r="J157" s="80">
        <f>SUM(J149:J156)</f>
        <v>0</v>
      </c>
      <c r="K157" s="65"/>
      <c r="L157" s="65"/>
      <c r="M157" s="80">
        <f>SUM(M149:M156)</f>
        <v>0</v>
      </c>
      <c r="N157" s="65"/>
      <c r="O157" s="65"/>
      <c r="P157" s="80">
        <f>SUM(P149:P156)</f>
        <v>0</v>
      </c>
      <c r="Q157" s="83" t="s">
        <v>186</v>
      </c>
      <c r="R157" s="1"/>
      <c r="S157" s="1"/>
      <c r="T157" s="1"/>
    </row>
    <row r="158" spans="1:20" ht="24.75" customHeight="1">
      <c r="A158" s="66" t="s">
        <v>58</v>
      </c>
      <c r="B158" s="366" t="s">
        <v>84</v>
      </c>
      <c r="C158" s="367"/>
      <c r="D158" s="368"/>
      <c r="E158" s="262"/>
      <c r="F158" s="262"/>
      <c r="G158" s="262"/>
      <c r="H158" s="360" t="s">
        <v>85</v>
      </c>
      <c r="I158" s="361"/>
      <c r="J158" s="362"/>
      <c r="K158" s="360" t="s">
        <v>86</v>
      </c>
      <c r="L158" s="361"/>
      <c r="M158" s="362"/>
      <c r="N158" s="360" t="s">
        <v>87</v>
      </c>
      <c r="O158" s="361"/>
      <c r="P158" s="362"/>
      <c r="Q158" s="1"/>
      <c r="R158" s="1"/>
      <c r="S158" s="1"/>
      <c r="T158" s="1"/>
    </row>
    <row r="159" spans="1:20" ht="24.75">
      <c r="A159" s="67" t="s">
        <v>59</v>
      </c>
      <c r="B159" s="363">
        <f>D157+D147+D137+D132+D124+D120+D113+D100+D74+D47</f>
        <v>0</v>
      </c>
      <c r="C159" s="364"/>
      <c r="D159" s="365"/>
      <c r="E159" s="261"/>
      <c r="F159" s="261"/>
      <c r="G159" s="261">
        <f>G47+G74+G100</f>
        <v>0</v>
      </c>
      <c r="H159" s="363">
        <f>J157+J147+J137+J132+J124+J120+J113+J100+J74+J47</f>
        <v>0</v>
      </c>
      <c r="I159" s="364"/>
      <c r="J159" s="365"/>
      <c r="K159" s="363">
        <f>M157+M147+M137+M132+M124+M120+M113+M100+M74+M47</f>
        <v>0</v>
      </c>
      <c r="L159" s="364"/>
      <c r="M159" s="365"/>
      <c r="N159" s="363">
        <f>P157+P147+P137+P132+P124+P120+P113+P100+P74+P47</f>
        <v>0</v>
      </c>
      <c r="O159" s="364"/>
      <c r="P159" s="365"/>
      <c r="Q159" s="83" t="s">
        <v>186</v>
      </c>
      <c r="R159" s="1"/>
      <c r="S159" s="1"/>
      <c r="T159" s="1"/>
    </row>
    <row r="160" spans="1:20" ht="15.75" thickBot="1">
      <c r="A160" s="41" t="s">
        <v>60</v>
      </c>
      <c r="B160" s="357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9"/>
      <c r="O160" s="76"/>
      <c r="P160" s="85">
        <f>N159+K159+H159+B159</f>
        <v>0</v>
      </c>
      <c r="Q160" s="83" t="s">
        <v>186</v>
      </c>
      <c r="R160" s="1"/>
      <c r="S160" s="1"/>
      <c r="T160" s="1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38" t="s">
        <v>336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</sheetData>
  <autoFilter ref="A16:R162"/>
  <mergeCells count="28">
    <mergeCell ref="B159:D159"/>
    <mergeCell ref="H159:J159"/>
    <mergeCell ref="K159:M159"/>
    <mergeCell ref="N159:P159"/>
    <mergeCell ref="B160:N160"/>
    <mergeCell ref="B158:D158"/>
    <mergeCell ref="H158:J158"/>
    <mergeCell ref="K158:M158"/>
    <mergeCell ref="N158:P158"/>
    <mergeCell ref="A17:A18"/>
    <mergeCell ref="B17:D17"/>
    <mergeCell ref="H17:J17"/>
    <mergeCell ref="K17:M17"/>
    <mergeCell ref="N17:P17"/>
    <mergeCell ref="E17:G17"/>
    <mergeCell ref="A14:I14"/>
    <mergeCell ref="A1:P1"/>
    <mergeCell ref="A2:P2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</mergeCells>
  <pageMargins left="0" right="0" top="0" bottom="0" header="0" footer="0"/>
  <pageSetup paperSize="9" scale="9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29"/>
  <sheetViews>
    <sheetView topLeftCell="A34" workbookViewId="0">
      <selection activeCell="E44" sqref="E44"/>
    </sheetView>
  </sheetViews>
  <sheetFormatPr defaultRowHeight="15"/>
  <cols>
    <col min="1" max="1" width="18.7109375" customWidth="1"/>
    <col min="2" max="2" width="11.140625" customWidth="1"/>
    <col min="3" max="3" width="6.42578125" customWidth="1"/>
    <col min="4" max="4" width="10" customWidth="1"/>
    <col min="5" max="5" width="10.7109375" customWidth="1"/>
    <col min="6" max="6" width="7" customWidth="1"/>
    <col min="7" max="7" width="10.28515625" customWidth="1"/>
    <col min="8" max="8" width="9.7109375" customWidth="1"/>
    <col min="9" max="9" width="7.140625" customWidth="1"/>
    <col min="10" max="11" width="8.28515625" customWidth="1"/>
    <col min="12" max="12" width="7" customWidth="1"/>
  </cols>
  <sheetData>
    <row r="1" spans="1:14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78"/>
      <c r="L1" s="78"/>
      <c r="M1" s="78"/>
      <c r="N1" s="78"/>
    </row>
    <row r="2" spans="1:14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78"/>
      <c r="L2" s="78"/>
      <c r="M2" s="78"/>
      <c r="N2" s="78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356" t="s">
        <v>129</v>
      </c>
      <c r="B4" s="356"/>
      <c r="C4" s="356"/>
      <c r="D4" s="356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>
      <c r="A5" s="356" t="s">
        <v>243</v>
      </c>
      <c r="B5" s="356"/>
      <c r="C5" s="356"/>
      <c r="D5" s="356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>
      <c r="A6" s="356" t="s">
        <v>240</v>
      </c>
      <c r="B6" s="356"/>
      <c r="C6" s="356"/>
      <c r="D6" s="356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>
      <c r="A7" s="356" t="s">
        <v>195</v>
      </c>
      <c r="B7" s="356"/>
      <c r="C7" s="356"/>
      <c r="D7" s="356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>
      <c r="A8" s="356" t="s">
        <v>197</v>
      </c>
      <c r="B8" s="356"/>
      <c r="C8" s="356"/>
      <c r="D8" s="356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>
      <c r="A9" s="356" t="s">
        <v>646</v>
      </c>
      <c r="B9" s="356"/>
      <c r="C9" s="356"/>
      <c r="D9" s="356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>
      <c r="A10" s="356" t="s">
        <v>643</v>
      </c>
      <c r="B10" s="356"/>
      <c r="C10" s="356"/>
      <c r="D10" s="356"/>
      <c r="E10" s="189">
        <v>12</v>
      </c>
      <c r="F10" s="78"/>
      <c r="G10" s="78"/>
      <c r="H10" s="78"/>
      <c r="I10" s="78"/>
      <c r="J10" s="78"/>
      <c r="K10" s="78"/>
      <c r="L10" s="78"/>
      <c r="M10" s="78"/>
      <c r="N10" s="78"/>
    </row>
    <row r="11" spans="1:14">
      <c r="A11" s="356" t="s">
        <v>645</v>
      </c>
      <c r="B11" s="356"/>
      <c r="C11" s="356"/>
      <c r="D11" s="356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>
      <c r="A12" s="356" t="s">
        <v>648</v>
      </c>
      <c r="B12" s="356"/>
      <c r="C12" s="356"/>
      <c r="D12" s="356"/>
      <c r="E12" s="188"/>
      <c r="F12" s="78"/>
      <c r="G12" s="78"/>
      <c r="H12" s="78"/>
      <c r="I12" s="78"/>
      <c r="J12" s="78"/>
      <c r="K12" s="78"/>
      <c r="L12" s="78"/>
      <c r="M12" s="78"/>
      <c r="N12" s="78"/>
    </row>
    <row r="13" spans="1:14">
      <c r="A13" s="356" t="s">
        <v>53</v>
      </c>
      <c r="B13" s="356"/>
      <c r="C13" s="356"/>
      <c r="D13" s="356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>
      <c r="A14" s="379" t="s">
        <v>187</v>
      </c>
      <c r="B14" s="379"/>
      <c r="C14" s="379"/>
      <c r="D14" s="379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4">
      <c r="A15" s="110"/>
      <c r="B15" s="110"/>
      <c r="C15" s="110"/>
      <c r="D15" s="110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68"/>
      <c r="L16" s="68"/>
      <c r="M16" s="68"/>
      <c r="N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930</v>
      </c>
      <c r="C20" s="13" t="s">
        <v>636</v>
      </c>
      <c r="D20" s="14">
        <v>2492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520</v>
      </c>
      <c r="B21" s="12" t="s">
        <v>945</v>
      </c>
      <c r="C21" s="13" t="s">
        <v>737</v>
      </c>
      <c r="D21" s="14">
        <v>1382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946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15" customHeight="1">
      <c r="A24" s="11" t="s">
        <v>23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41" t="s">
        <v>409</v>
      </c>
      <c r="B25" s="12" t="s">
        <v>930</v>
      </c>
      <c r="C25" s="13" t="s">
        <v>869</v>
      </c>
      <c r="D25" s="14">
        <v>6340</v>
      </c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520</v>
      </c>
      <c r="B26" s="12" t="s">
        <v>945</v>
      </c>
      <c r="C26" s="13" t="s">
        <v>755</v>
      </c>
      <c r="D26" s="14">
        <v>921</v>
      </c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41" t="s">
        <v>619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42" t="s">
        <v>469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42" t="s">
        <v>499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7" t="s">
        <v>28</v>
      </c>
      <c r="B30" s="18"/>
      <c r="C30" s="19"/>
      <c r="D30" s="20">
        <f>SUM(D20:D29)</f>
        <v>11135</v>
      </c>
      <c r="E30" s="20"/>
      <c r="F30" s="20"/>
      <c r="G30" s="20">
        <f>SUM(G20:G29)</f>
        <v>0</v>
      </c>
      <c r="H30" s="20"/>
      <c r="I30" s="20"/>
      <c r="J30" s="20">
        <f>SUM(J20:J29)</f>
        <v>0</v>
      </c>
      <c r="K30" s="20"/>
      <c r="L30" s="20"/>
      <c r="M30" s="20">
        <f>SUM(M20:M29)</f>
        <v>0</v>
      </c>
      <c r="N30" s="83"/>
      <c r="O30" s="1"/>
      <c r="P30" s="1"/>
      <c r="Q30" s="1"/>
    </row>
    <row r="31" spans="1:17">
      <c r="A31" s="21" t="s">
        <v>29</v>
      </c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5" t="s">
        <v>520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t="15" customHeight="1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t="15" customHeight="1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41" t="s">
        <v>409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619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2" t="s">
        <v>469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25" t="s">
        <v>28</v>
      </c>
      <c r="B39" s="26"/>
      <c r="C39" s="27"/>
      <c r="D39" s="28">
        <f>SUM(D32:D38)</f>
        <v>0</v>
      </c>
      <c r="E39" s="28"/>
      <c r="F39" s="28"/>
      <c r="G39" s="28">
        <f>SUM(G32:G38)</f>
        <v>0</v>
      </c>
      <c r="H39" s="28"/>
      <c r="I39" s="28"/>
      <c r="J39" s="28">
        <f>SUM(J32:J38)</f>
        <v>0</v>
      </c>
      <c r="K39" s="28"/>
      <c r="L39" s="28"/>
      <c r="M39" s="28">
        <f>SUM(M32:M38)</f>
        <v>0</v>
      </c>
      <c r="N39" s="83"/>
      <c r="O39" s="1"/>
      <c r="P39" s="1"/>
      <c r="Q39" s="1"/>
    </row>
    <row r="40" spans="1:17">
      <c r="A40" s="29" t="s">
        <v>30</v>
      </c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"/>
      <c r="O40" s="1"/>
      <c r="P40" s="1"/>
      <c r="Q40" s="1"/>
    </row>
    <row r="41" spans="1:17" ht="14.25" customHeight="1">
      <c r="A41" s="11" t="s">
        <v>5</v>
      </c>
      <c r="B41" s="12" t="s">
        <v>944</v>
      </c>
      <c r="C41" s="13" t="s">
        <v>747</v>
      </c>
      <c r="D41" s="14">
        <v>1147</v>
      </c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t="14.25" customHeight="1">
      <c r="A42" s="15" t="s">
        <v>518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t="15" customHeight="1">
      <c r="A43" s="11" t="s">
        <v>16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 ht="15" customHeight="1">
      <c r="A44" s="41" t="s">
        <v>915</v>
      </c>
      <c r="B44" s="12" t="s">
        <v>944</v>
      </c>
      <c r="C44" s="13" t="s">
        <v>631</v>
      </c>
      <c r="D44" s="14">
        <v>4576</v>
      </c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 ht="15" customHeight="1">
      <c r="A45" s="11" t="s">
        <v>947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t="15" customHeight="1">
      <c r="A46" s="11" t="s">
        <v>550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t="15" customHeight="1">
      <c r="A47" s="15" t="s">
        <v>469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33" t="s">
        <v>28</v>
      </c>
      <c r="B48" s="34"/>
      <c r="C48" s="35"/>
      <c r="D48" s="36">
        <f>SUM(D41:D47)</f>
        <v>5723</v>
      </c>
      <c r="E48" s="36"/>
      <c r="F48" s="36"/>
      <c r="G48" s="36">
        <f>SUM(G41:G47)</f>
        <v>0</v>
      </c>
      <c r="H48" s="36"/>
      <c r="I48" s="36"/>
      <c r="J48" s="36">
        <f>SUM(J41:J47)</f>
        <v>0</v>
      </c>
      <c r="K48" s="36"/>
      <c r="L48" s="36"/>
      <c r="M48" s="36">
        <f>SUM(M41:M47)</f>
        <v>0</v>
      </c>
      <c r="N48" s="83"/>
      <c r="O48" s="1"/>
      <c r="P48" s="1"/>
      <c r="Q48" s="1"/>
    </row>
    <row r="49" spans="1:17">
      <c r="A49" s="37" t="s">
        <v>31</v>
      </c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"/>
      <c r="O49" s="1"/>
      <c r="P49" s="1"/>
      <c r="Q49" s="1"/>
    </row>
    <row r="50" spans="1:17">
      <c r="A50" s="11" t="s">
        <v>5</v>
      </c>
      <c r="B50" s="12" t="s">
        <v>868</v>
      </c>
      <c r="C50" s="13" t="s">
        <v>737</v>
      </c>
      <c r="D50" s="14">
        <v>2181</v>
      </c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15" customHeight="1">
      <c r="A51" s="41" t="s">
        <v>33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15" customHeight="1">
      <c r="A52" s="15" t="s">
        <v>34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15" customHeight="1">
      <c r="A53" s="42" t="s">
        <v>90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t="15" customHeight="1">
      <c r="A54" s="42" t="s">
        <v>35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t="15" customHeight="1">
      <c r="A55" s="42" t="s">
        <v>36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t="15" customHeight="1">
      <c r="A56" s="42" t="s">
        <v>37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t="15" customHeight="1">
      <c r="A57" s="42" t="s">
        <v>38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15" customHeight="1">
      <c r="A58" s="42" t="s">
        <v>39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14.25" customHeight="1">
      <c r="A59" s="43" t="s">
        <v>28</v>
      </c>
      <c r="B59" s="44"/>
      <c r="C59" s="45"/>
      <c r="D59" s="46">
        <f>SUM(D50:D58)</f>
        <v>2181</v>
      </c>
      <c r="E59" s="46"/>
      <c r="F59" s="46"/>
      <c r="G59" s="46">
        <f>SUM(G50:G58)</f>
        <v>0</v>
      </c>
      <c r="H59" s="46"/>
      <c r="I59" s="46"/>
      <c r="J59" s="46">
        <f>SUM(J50:J58)</f>
        <v>0</v>
      </c>
      <c r="K59" s="46"/>
      <c r="L59" s="46"/>
      <c r="M59" s="46">
        <f>SUM(M50:M58)</f>
        <v>0</v>
      </c>
      <c r="N59" s="83"/>
      <c r="O59" s="1"/>
      <c r="P59" s="1"/>
      <c r="Q59" s="1"/>
    </row>
    <row r="60" spans="1:17" ht="0.75" customHeight="1">
      <c r="A60" s="47" t="s">
        <v>40</v>
      </c>
      <c r="B60" s="48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1"/>
      <c r="O60" s="1"/>
      <c r="P60" s="1"/>
      <c r="Q60" s="1"/>
    </row>
    <row r="61" spans="1:17" ht="24.75" customHeight="1">
      <c r="A61" s="51" t="s">
        <v>62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15" customHeight="1">
      <c r="A62" s="51" t="s">
        <v>63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 customHeight="1">
      <c r="A63" s="51" t="s">
        <v>64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53.25" customHeight="1">
      <c r="A64" s="51" t="s">
        <v>65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15" customHeight="1">
      <c r="A65" s="51" t="s">
        <v>61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15" customHeight="1">
      <c r="A66" s="47" t="s">
        <v>28</v>
      </c>
      <c r="B66" s="113"/>
      <c r="C66" s="114"/>
      <c r="D66" s="79">
        <f>SUM(D61:D65)</f>
        <v>0</v>
      </c>
      <c r="E66" s="79"/>
      <c r="F66" s="79"/>
      <c r="G66" s="79">
        <f>SUM(G61:G65)</f>
        <v>0</v>
      </c>
      <c r="H66" s="79"/>
      <c r="I66" s="79"/>
      <c r="J66" s="79">
        <f>SUM(J61:J65)</f>
        <v>0</v>
      </c>
      <c r="K66" s="79"/>
      <c r="L66" s="79"/>
      <c r="M66" s="79">
        <f>SUM(M61:M65)</f>
        <v>0</v>
      </c>
      <c r="N66" s="83" t="s">
        <v>186</v>
      </c>
      <c r="O66" s="1"/>
      <c r="P66" s="1"/>
      <c r="Q66" s="1"/>
    </row>
    <row r="67" spans="1:17" ht="15" customHeight="1">
      <c r="A67" s="123" t="s">
        <v>77</v>
      </c>
      <c r="B67" s="124"/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"/>
      <c r="O67" s="1"/>
      <c r="P67" s="1"/>
      <c r="Q67" s="1"/>
    </row>
    <row r="68" spans="1:17" ht="84.75" customHeight="1">
      <c r="A68" s="51" t="s">
        <v>78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1"/>
      <c r="O68" s="1"/>
      <c r="P68" s="1"/>
      <c r="Q68" s="1"/>
    </row>
    <row r="69" spans="1:17" ht="24.75" customHeight="1">
      <c r="A69" s="15" t="s">
        <v>47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t="15" customHeight="1">
      <c r="A70" s="123" t="s">
        <v>28</v>
      </c>
      <c r="B70" s="124"/>
      <c r="C70" s="125"/>
      <c r="D70" s="126">
        <f>SUM(D68:D69)</f>
        <v>0</v>
      </c>
      <c r="E70" s="126"/>
      <c r="F70" s="126"/>
      <c r="G70" s="126">
        <f>SUM(G68:G69)</f>
        <v>0</v>
      </c>
      <c r="H70" s="126"/>
      <c r="I70" s="126"/>
      <c r="J70" s="126">
        <f>SUM(J68:J69)</f>
        <v>0</v>
      </c>
      <c r="K70" s="126"/>
      <c r="L70" s="126"/>
      <c r="M70" s="126">
        <f>SUM(M68:M69)</f>
        <v>0</v>
      </c>
      <c r="N70" s="83" t="s">
        <v>186</v>
      </c>
      <c r="O70" s="1"/>
      <c r="P70" s="1"/>
      <c r="Q70" s="1"/>
    </row>
    <row r="71" spans="1:17" ht="15" customHeight="1">
      <c r="A71" s="115" t="s">
        <v>41</v>
      </c>
      <c r="B71" s="116"/>
      <c r="C71" s="117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"/>
      <c r="O71" s="1"/>
      <c r="P71" s="1"/>
      <c r="Q71" s="1"/>
    </row>
    <row r="72" spans="1:17" ht="39" customHeight="1">
      <c r="A72" s="15" t="s">
        <v>66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24.75" customHeight="1">
      <c r="A73" s="15" t="s">
        <v>67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53.25" customHeight="1">
      <c r="A74" s="15" t="s">
        <v>69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15" customHeight="1">
      <c r="A75" s="15" t="s">
        <v>70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 customHeight="1">
      <c r="A76" s="15" t="s">
        <v>71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15" customHeight="1">
      <c r="A77" s="15" t="s">
        <v>322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15" customHeight="1">
      <c r="A78" s="119" t="s">
        <v>28</v>
      </c>
      <c r="B78" s="120"/>
      <c r="C78" s="121"/>
      <c r="D78" s="122">
        <f>SUM(D72:D77)</f>
        <v>0</v>
      </c>
      <c r="E78" s="122"/>
      <c r="F78" s="122"/>
      <c r="G78" s="122">
        <f>SUM(G72:G77)</f>
        <v>0</v>
      </c>
      <c r="H78" s="122"/>
      <c r="I78" s="122"/>
      <c r="J78" s="122">
        <f>SUM(J72:J77)</f>
        <v>0</v>
      </c>
      <c r="K78" s="122"/>
      <c r="L78" s="122"/>
      <c r="M78" s="122">
        <f>SUM(M72:M77)</f>
        <v>0</v>
      </c>
      <c r="N78" s="83" t="s">
        <v>186</v>
      </c>
      <c r="O78" s="1"/>
      <c r="P78" s="1"/>
      <c r="Q78" s="1"/>
    </row>
    <row r="79" spans="1:17" ht="0.75" customHeight="1">
      <c r="A79" s="149" t="s">
        <v>42</v>
      </c>
      <c r="B79" s="150"/>
      <c r="C79" s="151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"/>
      <c r="O79" s="1"/>
      <c r="P79" s="1"/>
      <c r="Q79" s="1"/>
    </row>
    <row r="80" spans="1:17" ht="15" customHeight="1">
      <c r="A80" s="11"/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15" customHeight="1">
      <c r="A81" s="11"/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15" customHeight="1">
      <c r="A82" s="11"/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15" customHeight="1">
      <c r="A83" s="153" t="s">
        <v>28</v>
      </c>
      <c r="B83" s="148"/>
      <c r="C83" s="154"/>
      <c r="D83" s="155">
        <f>SUM(D80:D82)</f>
        <v>0</v>
      </c>
      <c r="E83" s="155"/>
      <c r="F83" s="155"/>
      <c r="G83" s="155">
        <f>SUM(G80:G82)</f>
        <v>0</v>
      </c>
      <c r="H83" s="155"/>
      <c r="I83" s="155"/>
      <c r="J83" s="155">
        <f>SUM(J80:J82)</f>
        <v>0</v>
      </c>
      <c r="K83" s="155"/>
      <c r="L83" s="155"/>
      <c r="M83" s="155">
        <f>SUM(M80:M82)</f>
        <v>0</v>
      </c>
      <c r="N83" s="83" t="s">
        <v>186</v>
      </c>
      <c r="O83" s="1"/>
      <c r="P83" s="1"/>
      <c r="Q83" s="1"/>
    </row>
    <row r="84" spans="1:17" ht="0.75" customHeight="1">
      <c r="A84" s="127" t="s">
        <v>43</v>
      </c>
      <c r="B84" s="128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"/>
      <c r="O84" s="1"/>
      <c r="P84" s="1"/>
      <c r="Q84" s="1"/>
    </row>
    <row r="85" spans="1:17" ht="24.75" customHeight="1">
      <c r="A85" s="15" t="s">
        <v>44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15" customHeight="1">
      <c r="A86" s="15" t="s">
        <v>45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36.75" customHeight="1">
      <c r="A87" s="15" t="s">
        <v>72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48.75" customHeight="1">
      <c r="A88" s="15" t="s">
        <v>73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72.75" customHeight="1">
      <c r="A89" s="15" t="s">
        <v>74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60.75" customHeight="1">
      <c r="A90" s="15" t="s">
        <v>75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5" customHeight="1">
      <c r="A91" s="15" t="s">
        <v>46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87.75" customHeight="1">
      <c r="A92" s="15" t="s">
        <v>76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15" customHeight="1">
      <c r="A93" s="127" t="s">
        <v>28</v>
      </c>
      <c r="B93" s="131"/>
      <c r="C93" s="132"/>
      <c r="D93" s="133">
        <f>SUM(D85:D92)</f>
        <v>0</v>
      </c>
      <c r="E93" s="133"/>
      <c r="F93" s="133"/>
      <c r="G93" s="133">
        <f>SUM(G85:G92)</f>
        <v>0</v>
      </c>
      <c r="H93" s="133"/>
      <c r="I93" s="133"/>
      <c r="J93" s="133">
        <f>SUM(J85:J92)</f>
        <v>0</v>
      </c>
      <c r="K93" s="133"/>
      <c r="L93" s="133"/>
      <c r="M93" s="133">
        <f>SUM(M85:M92)</f>
        <v>0</v>
      </c>
      <c r="N93" s="83" t="s">
        <v>186</v>
      </c>
      <c r="O93" s="1"/>
      <c r="P93" s="1"/>
      <c r="Q93" s="1"/>
    </row>
    <row r="94" spans="1:17" ht="24.75">
      <c r="A94" s="62" t="s">
        <v>48</v>
      </c>
      <c r="B94" s="63"/>
      <c r="C94" s="64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1"/>
      <c r="O94" s="1"/>
      <c r="P94" s="1"/>
      <c r="Q94" s="1"/>
    </row>
    <row r="95" spans="1:17" s="290" customFormat="1" ht="24.75">
      <c r="A95" s="275" t="s">
        <v>596</v>
      </c>
      <c r="B95" s="279"/>
      <c r="C95" s="277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9"/>
      <c r="O95" s="289"/>
      <c r="P95" s="289"/>
      <c r="Q95" s="289"/>
    </row>
    <row r="96" spans="1:17" s="290" customFormat="1" ht="24.75">
      <c r="A96" s="281" t="s">
        <v>570</v>
      </c>
      <c r="B96" s="279"/>
      <c r="C96" s="291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9"/>
      <c r="O96" s="289"/>
      <c r="P96" s="289"/>
      <c r="Q96" s="289"/>
    </row>
    <row r="97" spans="1:17" s="290" customFormat="1" ht="24.75">
      <c r="A97" s="281" t="s">
        <v>584</v>
      </c>
      <c r="B97" s="279"/>
      <c r="C97" s="291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9"/>
      <c r="O97" s="289"/>
      <c r="P97" s="289"/>
      <c r="Q97" s="289"/>
    </row>
    <row r="98" spans="1:17" s="290" customFormat="1">
      <c r="A98" s="275" t="s">
        <v>526</v>
      </c>
      <c r="B98" s="279"/>
      <c r="C98" s="291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9"/>
      <c r="O98" s="289"/>
      <c r="P98" s="289"/>
      <c r="Q98" s="289"/>
    </row>
    <row r="99" spans="1:17" s="290" customFormat="1" ht="24.75">
      <c r="A99" s="281" t="s">
        <v>502</v>
      </c>
      <c r="B99" s="279"/>
      <c r="C99" s="291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9"/>
      <c r="O99" s="289"/>
      <c r="P99" s="289"/>
      <c r="Q99" s="289"/>
    </row>
    <row r="100" spans="1:17" s="290" customFormat="1">
      <c r="A100" s="281" t="s">
        <v>494</v>
      </c>
      <c r="B100" s="279"/>
      <c r="C100" s="291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9"/>
      <c r="O100" s="289"/>
      <c r="P100" s="289"/>
      <c r="Q100" s="289"/>
    </row>
    <row r="101" spans="1:17" s="290" customFormat="1" ht="24.75">
      <c r="A101" s="281" t="s">
        <v>496</v>
      </c>
      <c r="B101" s="279"/>
      <c r="C101" s="291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9"/>
      <c r="O101" s="289"/>
      <c r="P101" s="289"/>
      <c r="Q101" s="289"/>
    </row>
    <row r="102" spans="1:17" ht="24.75" customHeight="1">
      <c r="A102" s="15" t="s">
        <v>49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24.75" customHeight="1">
      <c r="A103" s="15" t="s">
        <v>50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18" customHeight="1">
      <c r="A104" s="15" t="s">
        <v>51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24.75" customHeight="1">
      <c r="A105" s="15" t="s">
        <v>52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t="49.5" customHeight="1">
      <c r="A106" s="15" t="s">
        <v>79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 ht="40.5" customHeight="1">
      <c r="A107" s="15" t="s">
        <v>80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108.75" customHeight="1">
      <c r="A108" s="15" t="s">
        <v>81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48.75" customHeight="1">
      <c r="A109" s="15" t="s">
        <v>82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40.5" customHeight="1">
      <c r="A110" s="282" t="s">
        <v>607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51.75" customHeight="1">
      <c r="A111" s="15" t="s">
        <v>82</v>
      </c>
      <c r="B111" s="73"/>
      <c r="C111" s="30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>
      <c r="A112" s="17" t="s">
        <v>28</v>
      </c>
      <c r="B112" s="63"/>
      <c r="C112" s="64"/>
      <c r="D112" s="80">
        <f>SUM(D95:D111)</f>
        <v>0</v>
      </c>
      <c r="E112" s="65"/>
      <c r="F112" s="65"/>
      <c r="G112" s="80">
        <f>SUM(G95:G111)</f>
        <v>0</v>
      </c>
      <c r="H112" s="65"/>
      <c r="I112" s="65"/>
      <c r="J112" s="80">
        <f>SUM(J95:J111)</f>
        <v>0</v>
      </c>
      <c r="K112" s="65"/>
      <c r="L112" s="65"/>
      <c r="M112" s="80">
        <f>SUM(M95:M111)</f>
        <v>0</v>
      </c>
      <c r="N112" s="83"/>
      <c r="O112" s="1"/>
      <c r="P112" s="1"/>
      <c r="Q112" s="1"/>
    </row>
    <row r="113" spans="1:17" ht="41.25" customHeight="1">
      <c r="A113" s="66" t="s">
        <v>58</v>
      </c>
      <c r="B113" s="366" t="s">
        <v>84</v>
      </c>
      <c r="C113" s="367"/>
      <c r="D113" s="368"/>
      <c r="E113" s="360" t="s">
        <v>85</v>
      </c>
      <c r="F113" s="361"/>
      <c r="G113" s="362"/>
      <c r="H113" s="360" t="s">
        <v>86</v>
      </c>
      <c r="I113" s="361"/>
      <c r="J113" s="362"/>
      <c r="K113" s="360" t="s">
        <v>87</v>
      </c>
      <c r="L113" s="361"/>
      <c r="M113" s="362"/>
      <c r="N113" s="1"/>
      <c r="O113" s="1"/>
      <c r="P113" s="1"/>
      <c r="Q113" s="1"/>
    </row>
    <row r="114" spans="1:17" ht="24.75">
      <c r="A114" s="67" t="s">
        <v>59</v>
      </c>
      <c r="B114" s="363">
        <f>D112+D93+D83+D78+D70+D66+D59+D48+D39+D30</f>
        <v>19039</v>
      </c>
      <c r="C114" s="364"/>
      <c r="D114" s="365"/>
      <c r="E114" s="363">
        <f>G112+G93+G83+G78+G70+G66+G59+G48+G39+G30</f>
        <v>0</v>
      </c>
      <c r="F114" s="364"/>
      <c r="G114" s="365"/>
      <c r="H114" s="363">
        <f>J112+J93+J83+J78+J70+J66+J59+J48+J39+J30</f>
        <v>0</v>
      </c>
      <c r="I114" s="364"/>
      <c r="J114" s="365"/>
      <c r="K114" s="363">
        <f>M112+M93+M83+M78+M70+M66+M59+M48+M39+M30</f>
        <v>0</v>
      </c>
      <c r="L114" s="364"/>
      <c r="M114" s="365"/>
      <c r="N114" s="83"/>
      <c r="O114" s="1"/>
      <c r="P114" s="1"/>
      <c r="Q114" s="1"/>
    </row>
    <row r="115" spans="1:17" ht="15.75" thickBot="1">
      <c r="A115" s="41" t="s">
        <v>60</v>
      </c>
      <c r="B115" s="357"/>
      <c r="C115" s="358"/>
      <c r="D115" s="358"/>
      <c r="E115" s="358"/>
      <c r="F115" s="358"/>
      <c r="G115" s="358"/>
      <c r="H115" s="359"/>
      <c r="I115" s="76"/>
      <c r="J115" s="85">
        <f>K114+H114+E114+B114</f>
        <v>19039</v>
      </c>
      <c r="K115" s="83"/>
      <c r="L115" s="1"/>
      <c r="M115" s="1"/>
      <c r="N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7">
      <c r="A117" s="175" t="s">
        <v>336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</sheetData>
  <autoFilter ref="A16:L117"/>
  <mergeCells count="27">
    <mergeCell ref="B114:D114"/>
    <mergeCell ref="E114:G114"/>
    <mergeCell ref="H114:J114"/>
    <mergeCell ref="K114:M114"/>
    <mergeCell ref="B115:H115"/>
    <mergeCell ref="B113:D113"/>
    <mergeCell ref="E113:G113"/>
    <mergeCell ref="H113:J113"/>
    <mergeCell ref="K113:M113"/>
    <mergeCell ref="A17:A18"/>
    <mergeCell ref="B17:D17"/>
    <mergeCell ref="E17:G17"/>
    <mergeCell ref="H17:J17"/>
    <mergeCell ref="K17:M17"/>
    <mergeCell ref="A14:D14"/>
    <mergeCell ref="A1:J1"/>
    <mergeCell ref="A2:J2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59055118110236227" right="0.15748031496062992" top="0.15748031496062992" bottom="0" header="0.31496062992125984" footer="0.31496062992125984"/>
  <pageSetup paperSize="9" scale="8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170"/>
  <sheetViews>
    <sheetView topLeftCell="A102" workbookViewId="0">
      <selection activeCell="K148" sqref="K148:M148"/>
    </sheetView>
  </sheetViews>
  <sheetFormatPr defaultRowHeight="15"/>
  <cols>
    <col min="1" max="1" width="23.140625" customWidth="1"/>
    <col min="2" max="2" width="12.140625" customWidth="1"/>
    <col min="3" max="3" width="6.42578125" customWidth="1"/>
    <col min="4" max="4" width="8.7109375" customWidth="1"/>
    <col min="5" max="5" width="13" customWidth="1"/>
    <col min="6" max="6" width="6.85546875" customWidth="1"/>
    <col min="7" max="7" width="10.28515625" customWidth="1"/>
    <col min="8" max="8" width="9.85546875" customWidth="1"/>
    <col min="9" max="9" width="7" customWidth="1"/>
    <col min="10" max="10" width="10.28515625" customWidth="1"/>
    <col min="11" max="11" width="11" customWidth="1"/>
    <col min="12" max="12" width="7.140625" customWidth="1"/>
    <col min="13" max="13" width="10.42578125" customWidth="1"/>
    <col min="14" max="16" width="9.140625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130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237</v>
      </c>
      <c r="B5" s="356"/>
      <c r="C5" s="356"/>
      <c r="D5" s="356"/>
      <c r="E5" s="356"/>
      <c r="F5" s="356"/>
      <c r="G5" s="90">
        <v>1456.1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100">
        <v>2141.9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245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1960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/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79" t="s">
        <v>306</v>
      </c>
      <c r="B15" s="379"/>
      <c r="C15" s="379"/>
      <c r="D15" s="379"/>
      <c r="E15" s="379"/>
      <c r="F15" s="37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10"/>
      <c r="B16" s="110"/>
      <c r="C16" s="110"/>
      <c r="D16" s="110"/>
      <c r="E16" s="110"/>
      <c r="F16" s="110"/>
      <c r="G16" s="92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0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20">
      <c r="A18" s="350" t="s">
        <v>1</v>
      </c>
      <c r="B18" s="352" t="s">
        <v>54</v>
      </c>
      <c r="C18" s="353"/>
      <c r="D18" s="354"/>
      <c r="E18" s="352" t="s">
        <v>447</v>
      </c>
      <c r="F18" s="353"/>
      <c r="G18" s="354"/>
      <c r="H18" s="355" t="s">
        <v>55</v>
      </c>
      <c r="I18" s="370"/>
      <c r="J18" s="371"/>
      <c r="K18" s="355" t="s">
        <v>56</v>
      </c>
      <c r="L18" s="353"/>
      <c r="M18" s="354"/>
      <c r="N18" s="355" t="s">
        <v>57</v>
      </c>
      <c r="O18" s="353"/>
      <c r="P18" s="354"/>
      <c r="Q18" s="1"/>
      <c r="R18" s="1"/>
      <c r="S18" s="1"/>
      <c r="T18" s="1"/>
    </row>
    <row r="19" spans="1:20" ht="24.75">
      <c r="A19" s="351"/>
      <c r="B19" s="3" t="s">
        <v>2</v>
      </c>
      <c r="C19" s="4" t="s">
        <v>3</v>
      </c>
      <c r="D19" s="5" t="s">
        <v>83</v>
      </c>
      <c r="E19" s="3" t="s">
        <v>2</v>
      </c>
      <c r="F19" s="4" t="s">
        <v>3</v>
      </c>
      <c r="G19" s="5" t="s">
        <v>83</v>
      </c>
      <c r="H19" s="6" t="s">
        <v>2</v>
      </c>
      <c r="I19" s="6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4" t="s">
        <v>2</v>
      </c>
      <c r="O19" s="4" t="s">
        <v>3</v>
      </c>
      <c r="P19" s="5" t="s">
        <v>83</v>
      </c>
      <c r="Q19" s="1"/>
      <c r="R19" s="1"/>
      <c r="S19" s="1"/>
      <c r="T19" s="1"/>
    </row>
    <row r="20" spans="1:20">
      <c r="A20" s="7" t="s">
        <v>4</v>
      </c>
      <c r="B20" s="8"/>
      <c r="C20" s="9"/>
      <c r="D20" s="10"/>
      <c r="E20" s="8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"/>
      <c r="R20" s="1"/>
      <c r="S20" s="1"/>
      <c r="T20" s="1"/>
    </row>
    <row r="21" spans="1:20">
      <c r="A21" s="11" t="s">
        <v>5</v>
      </c>
      <c r="B21" s="12"/>
      <c r="C21" s="13"/>
      <c r="D21" s="14"/>
      <c r="E21" s="1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</row>
    <row r="22" spans="1:20" ht="15" hidden="1" customHeight="1">
      <c r="A22" s="15" t="s">
        <v>6</v>
      </c>
      <c r="B22" s="12"/>
      <c r="C22" s="13"/>
      <c r="D22" s="14"/>
      <c r="E22" s="12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</row>
    <row r="23" spans="1:20" ht="15" hidden="1" customHeight="1">
      <c r="A23" s="15" t="s">
        <v>7</v>
      </c>
      <c r="B23" s="12"/>
      <c r="C23" s="13"/>
      <c r="D23" s="14"/>
      <c r="E23" s="1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</row>
    <row r="24" spans="1:20" ht="15" hidden="1" customHeight="1">
      <c r="A24" s="15" t="s">
        <v>8</v>
      </c>
      <c r="B24" s="12"/>
      <c r="C24" s="13"/>
      <c r="D24" s="14"/>
      <c r="E24" s="12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</row>
    <row r="25" spans="1:20" ht="15" hidden="1" customHeight="1">
      <c r="A25" s="16" t="s">
        <v>9</v>
      </c>
      <c r="B25" s="12"/>
      <c r="C25" s="13"/>
      <c r="D25" s="14"/>
      <c r="E25" s="12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</row>
    <row r="26" spans="1:20" ht="15" hidden="1" customHeight="1">
      <c r="A26" s="16" t="s">
        <v>10</v>
      </c>
      <c r="B26" s="12"/>
      <c r="C26" s="13"/>
      <c r="D26" s="14"/>
      <c r="E26" s="12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</row>
    <row r="27" spans="1:20" ht="15" hidden="1" customHeight="1">
      <c r="A27" s="15" t="s">
        <v>11</v>
      </c>
      <c r="B27" s="12"/>
      <c r="C27" s="13"/>
      <c r="D27" s="14"/>
      <c r="E27" s="12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</row>
    <row r="28" spans="1:20" ht="15" hidden="1" customHeight="1">
      <c r="A28" s="15" t="s">
        <v>12</v>
      </c>
      <c r="B28" s="12"/>
      <c r="C28" s="13"/>
      <c r="D28" s="14"/>
      <c r="E28" s="12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</row>
    <row r="29" spans="1:20">
      <c r="A29" s="15" t="s">
        <v>13</v>
      </c>
      <c r="B29" s="12"/>
      <c r="C29" s="13"/>
      <c r="D29" s="14"/>
      <c r="E29" s="12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</row>
    <row r="30" spans="1:20" ht="30" customHeight="1">
      <c r="A30" s="15" t="s">
        <v>14</v>
      </c>
      <c r="B30" s="73"/>
      <c r="C30" s="13"/>
      <c r="D30" s="14"/>
      <c r="E30" s="7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</row>
    <row r="31" spans="1:20" ht="15" hidden="1" customHeight="1">
      <c r="A31" s="15" t="s">
        <v>15</v>
      </c>
      <c r="B31" s="12"/>
      <c r="C31" s="13"/>
      <c r="D31" s="14"/>
      <c r="E31" s="12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</row>
    <row r="32" spans="1:20" ht="15" hidden="1" customHeight="1">
      <c r="A32" s="11" t="s">
        <v>16</v>
      </c>
      <c r="B32" s="12"/>
      <c r="C32" s="13"/>
      <c r="D32" s="14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</row>
    <row r="33" spans="1:20" ht="15" hidden="1" customHeight="1">
      <c r="A33" s="16" t="s">
        <v>17</v>
      </c>
      <c r="B33" s="12"/>
      <c r="C33" s="13"/>
      <c r="D33" s="14"/>
      <c r="E33" s="12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</row>
    <row r="34" spans="1:20" ht="15" hidden="1" customHeight="1">
      <c r="A34" s="15" t="s">
        <v>18</v>
      </c>
      <c r="B34" s="12"/>
      <c r="C34" s="13"/>
      <c r="D34" s="14"/>
      <c r="E34" s="12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</row>
    <row r="35" spans="1:20" ht="15" hidden="1" customHeight="1">
      <c r="A35" s="15" t="s">
        <v>19</v>
      </c>
      <c r="B35" s="12"/>
      <c r="C35" s="13"/>
      <c r="D35" s="14"/>
      <c r="E35" s="12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</row>
    <row r="36" spans="1:20" ht="15" hidden="1" customHeight="1">
      <c r="A36" s="15" t="s">
        <v>20</v>
      </c>
      <c r="B36" s="12"/>
      <c r="C36" s="13"/>
      <c r="D36" s="14"/>
      <c r="E36" s="12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</row>
    <row r="37" spans="1:20" ht="15" hidden="1" customHeight="1">
      <c r="A37" s="15" t="s">
        <v>21</v>
      </c>
      <c r="B37" s="12"/>
      <c r="C37" s="13"/>
      <c r="D37" s="14"/>
      <c r="E37" s="12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</row>
    <row r="38" spans="1:20" ht="15" hidden="1" customHeight="1">
      <c r="A38" s="15" t="s">
        <v>22</v>
      </c>
      <c r="B38" s="12"/>
      <c r="C38" s="13"/>
      <c r="D38" s="14"/>
      <c r="E38" s="12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</row>
    <row r="39" spans="1:20" ht="15" hidden="1" customHeight="1">
      <c r="A39" s="11" t="s">
        <v>23</v>
      </c>
      <c r="B39" s="12"/>
      <c r="C39" s="13"/>
      <c r="D39" s="14"/>
      <c r="E39" s="12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</row>
    <row r="40" spans="1:20" ht="15" hidden="1" customHeight="1">
      <c r="A40" s="15" t="s">
        <v>24</v>
      </c>
      <c r="B40" s="12"/>
      <c r="C40" s="13"/>
      <c r="D40" s="14"/>
      <c r="E40" s="12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</row>
    <row r="41" spans="1:20" ht="15" hidden="1" customHeight="1">
      <c r="A41" s="15" t="s">
        <v>25</v>
      </c>
      <c r="B41" s="12"/>
      <c r="C41" s="13"/>
      <c r="D41" s="14"/>
      <c r="E41" s="12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</row>
    <row r="42" spans="1:20">
      <c r="A42" s="41" t="s">
        <v>409</v>
      </c>
      <c r="B42" s="12"/>
      <c r="C42" s="13"/>
      <c r="D42" s="14"/>
      <c r="E42" s="12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</row>
    <row r="43" spans="1:20" ht="31.5" customHeight="1">
      <c r="A43" s="16" t="s">
        <v>410</v>
      </c>
      <c r="B43" s="73"/>
      <c r="C43" s="13"/>
      <c r="D43" s="14"/>
      <c r="E43" s="73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</row>
    <row r="44" spans="1:20" ht="24.75">
      <c r="A44" s="11" t="s">
        <v>429</v>
      </c>
      <c r="B44" s="12"/>
      <c r="C44" s="13"/>
      <c r="D44" s="14"/>
      <c r="E44" s="12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</row>
    <row r="45" spans="1:20">
      <c r="A45" s="16" t="s">
        <v>180</v>
      </c>
      <c r="B45" s="12"/>
      <c r="C45" s="13"/>
      <c r="D45" s="14"/>
      <c r="E45" s="12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</row>
    <row r="46" spans="1:20">
      <c r="A46" s="17" t="s">
        <v>28</v>
      </c>
      <c r="B46" s="18"/>
      <c r="C46" s="19"/>
      <c r="D46" s="20">
        <f>SUM(D21:D45)</f>
        <v>0</v>
      </c>
      <c r="E46" s="18"/>
      <c r="F46" s="19"/>
      <c r="G46" s="20">
        <f>SUM(G21:G45)</f>
        <v>0</v>
      </c>
      <c r="H46" s="20"/>
      <c r="I46" s="20"/>
      <c r="J46" s="20">
        <f>SUM(J21:J45)</f>
        <v>0</v>
      </c>
      <c r="K46" s="20"/>
      <c r="L46" s="20"/>
      <c r="M46" s="20">
        <f>SUM(M21:M45)</f>
        <v>0</v>
      </c>
      <c r="N46" s="20"/>
      <c r="O46" s="20"/>
      <c r="P46" s="20">
        <f>SUM(P21:P45)</f>
        <v>0</v>
      </c>
      <c r="Q46" s="83"/>
      <c r="R46" s="1"/>
      <c r="S46" s="1"/>
      <c r="T46" s="1"/>
    </row>
    <row r="47" spans="1:20">
      <c r="A47" s="21" t="s">
        <v>29</v>
      </c>
      <c r="B47" s="22"/>
      <c r="C47" s="23"/>
      <c r="D47" s="24"/>
      <c r="E47" s="22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"/>
      <c r="R47" s="1"/>
      <c r="S47" s="1"/>
      <c r="T47" s="1"/>
    </row>
    <row r="48" spans="1:20">
      <c r="A48" s="11" t="s">
        <v>5</v>
      </c>
      <c r="B48" s="12"/>
      <c r="C48" s="13"/>
      <c r="D48" s="14"/>
      <c r="E48" s="12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"/>
      <c r="R48" s="1"/>
      <c r="S48" s="1"/>
      <c r="T48" s="1"/>
    </row>
    <row r="49" spans="1:20" ht="15" hidden="1" customHeight="1">
      <c r="A49" s="15" t="s">
        <v>6</v>
      </c>
      <c r="B49" s="12"/>
      <c r="C49" s="13"/>
      <c r="D49" s="14"/>
      <c r="E49" s="12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1"/>
      <c r="S49" s="1"/>
      <c r="T49" s="1"/>
    </row>
    <row r="50" spans="1:20" ht="15" hidden="1" customHeight="1">
      <c r="A50" s="15" t="s">
        <v>7</v>
      </c>
      <c r="B50" s="12"/>
      <c r="C50" s="13"/>
      <c r="D50" s="14"/>
      <c r="E50" s="12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"/>
      <c r="R50" s="1"/>
      <c r="S50" s="1"/>
      <c r="T50" s="1"/>
    </row>
    <row r="51" spans="1:20" ht="15" hidden="1" customHeight="1">
      <c r="A51" s="15" t="s">
        <v>8</v>
      </c>
      <c r="B51" s="12"/>
      <c r="C51" s="13"/>
      <c r="D51" s="14"/>
      <c r="E51" s="12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"/>
      <c r="R51" s="1"/>
      <c r="S51" s="1"/>
      <c r="T51" s="1"/>
    </row>
    <row r="52" spans="1:20" ht="15" hidden="1" customHeight="1">
      <c r="A52" s="15" t="s">
        <v>9</v>
      </c>
      <c r="B52" s="12"/>
      <c r="C52" s="13"/>
      <c r="D52" s="14"/>
      <c r="E52" s="12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"/>
      <c r="R52" s="1"/>
      <c r="S52" s="1"/>
      <c r="T52" s="1"/>
    </row>
    <row r="53" spans="1:20" ht="15" hidden="1" customHeight="1">
      <c r="A53" s="16" t="s">
        <v>10</v>
      </c>
      <c r="B53" s="12"/>
      <c r="C53" s="13"/>
      <c r="D53" s="14"/>
      <c r="E53" s="12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"/>
      <c r="R53" s="1"/>
      <c r="S53" s="1"/>
      <c r="T53" s="1"/>
    </row>
    <row r="54" spans="1:20" ht="15" hidden="1" customHeight="1">
      <c r="A54" s="15" t="s">
        <v>11</v>
      </c>
      <c r="B54" s="12"/>
      <c r="C54" s="13"/>
      <c r="D54" s="14"/>
      <c r="E54" s="12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"/>
      <c r="R54" s="1"/>
      <c r="S54" s="1"/>
      <c r="T54" s="1"/>
    </row>
    <row r="55" spans="1:20">
      <c r="A55" s="15" t="s">
        <v>12</v>
      </c>
      <c r="B55" s="12"/>
      <c r="C55" s="13"/>
      <c r="D55" s="14"/>
      <c r="E55" s="12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"/>
      <c r="R55" s="1"/>
      <c r="S55" s="1"/>
      <c r="T55" s="1"/>
    </row>
    <row r="56" spans="1:20" ht="0.75" customHeight="1">
      <c r="A56" s="15" t="s">
        <v>13</v>
      </c>
      <c r="B56" s="12"/>
      <c r="C56" s="13"/>
      <c r="D56" s="14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  <c r="S56" s="1"/>
      <c r="T56" s="1"/>
    </row>
    <row r="57" spans="1:20" ht="15" hidden="1" customHeight="1">
      <c r="A57" s="15" t="s">
        <v>14</v>
      </c>
      <c r="B57" s="12"/>
      <c r="C57" s="13"/>
      <c r="D57" s="14"/>
      <c r="E57" s="12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1"/>
      <c r="S57" s="1"/>
      <c r="T57" s="1"/>
    </row>
    <row r="58" spans="1:20" ht="15" hidden="1" customHeight="1">
      <c r="A58" s="15" t="s">
        <v>15</v>
      </c>
      <c r="B58" s="12"/>
      <c r="C58" s="13"/>
      <c r="D58" s="14"/>
      <c r="E58" s="12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1"/>
      <c r="S58" s="1"/>
      <c r="T58" s="1"/>
    </row>
    <row r="59" spans="1:20">
      <c r="A59" s="11" t="s">
        <v>16</v>
      </c>
      <c r="B59" s="12"/>
      <c r="C59" s="13"/>
      <c r="D59" s="14"/>
      <c r="E59" s="12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1"/>
      <c r="S59" s="1"/>
      <c r="T59" s="1"/>
    </row>
    <row r="60" spans="1:20" ht="15" hidden="1" customHeight="1">
      <c r="A60" s="16" t="s">
        <v>17</v>
      </c>
      <c r="B60" s="12"/>
      <c r="C60" s="13"/>
      <c r="D60" s="14"/>
      <c r="E60" s="12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1"/>
      <c r="S60" s="1"/>
      <c r="T60" s="1"/>
    </row>
    <row r="61" spans="1:20" ht="15" hidden="1" customHeight="1">
      <c r="A61" s="15" t="s">
        <v>18</v>
      </c>
      <c r="B61" s="12"/>
      <c r="C61" s="13"/>
      <c r="D61" s="14"/>
      <c r="E61" s="12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1"/>
      <c r="S61" s="1"/>
      <c r="T61" s="1"/>
    </row>
    <row r="62" spans="1:20" ht="15" hidden="1" customHeight="1">
      <c r="A62" s="15" t="s">
        <v>19</v>
      </c>
      <c r="B62" s="12"/>
      <c r="C62" s="13"/>
      <c r="D62" s="14"/>
      <c r="E62" s="12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1"/>
      <c r="S62" s="1"/>
      <c r="T62" s="1"/>
    </row>
    <row r="63" spans="1:20" ht="15" hidden="1" customHeight="1">
      <c r="A63" s="15" t="s">
        <v>20</v>
      </c>
      <c r="B63" s="12"/>
      <c r="C63" s="13"/>
      <c r="D63" s="14"/>
      <c r="E63" s="1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1"/>
      <c r="S63" s="1"/>
      <c r="T63" s="1"/>
    </row>
    <row r="64" spans="1:20">
      <c r="A64" s="15" t="s">
        <v>21</v>
      </c>
      <c r="B64" s="12"/>
      <c r="C64" s="13"/>
      <c r="D64" s="14"/>
      <c r="E64" s="12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1"/>
      <c r="S64" s="1"/>
      <c r="T64" s="1"/>
    </row>
    <row r="65" spans="1:20" ht="0.75" customHeight="1">
      <c r="A65" s="15" t="s">
        <v>22</v>
      </c>
      <c r="B65" s="12"/>
      <c r="C65" s="13"/>
      <c r="D65" s="14"/>
      <c r="E65" s="12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1"/>
      <c r="S65" s="1"/>
      <c r="T65" s="1"/>
    </row>
    <row r="66" spans="1:20">
      <c r="A66" s="11" t="s">
        <v>23</v>
      </c>
      <c r="B66" s="12"/>
      <c r="C66" s="13"/>
      <c r="D66" s="14"/>
      <c r="E66" s="12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1"/>
      <c r="S66" s="1"/>
      <c r="T66" s="1"/>
    </row>
    <row r="67" spans="1:20">
      <c r="A67" s="15" t="s">
        <v>24</v>
      </c>
      <c r="B67" s="12"/>
      <c r="C67" s="13"/>
      <c r="D67" s="14"/>
      <c r="E67" s="12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1"/>
      <c r="S67" s="1"/>
      <c r="T67" s="1"/>
    </row>
    <row r="68" spans="1:20">
      <c r="A68" s="15" t="s">
        <v>25</v>
      </c>
      <c r="B68" s="12"/>
      <c r="C68" s="13"/>
      <c r="D68" s="14"/>
      <c r="E68" s="12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1"/>
      <c r="S68" s="1"/>
      <c r="T68" s="1"/>
    </row>
    <row r="69" spans="1:20">
      <c r="A69" s="15" t="s">
        <v>26</v>
      </c>
      <c r="B69" s="12"/>
      <c r="C69" s="13"/>
      <c r="D69" s="14"/>
      <c r="E69" s="12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1"/>
      <c r="S69" s="1"/>
      <c r="T69" s="1"/>
    </row>
    <row r="70" spans="1:20">
      <c r="A70" s="16" t="s">
        <v>27</v>
      </c>
      <c r="B70" s="12"/>
      <c r="C70" s="13"/>
      <c r="D70" s="14"/>
      <c r="E70" s="1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1"/>
      <c r="S70" s="1"/>
      <c r="T70" s="1"/>
    </row>
    <row r="71" spans="1:20" ht="24.75">
      <c r="A71" s="66" t="s">
        <v>441</v>
      </c>
      <c r="B71" s="12"/>
      <c r="C71" s="13"/>
      <c r="D71" s="14"/>
      <c r="E71" s="12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"/>
      <c r="R71" s="1"/>
      <c r="S71" s="1"/>
      <c r="T71" s="1"/>
    </row>
    <row r="72" spans="1:20">
      <c r="A72" s="25" t="s">
        <v>28</v>
      </c>
      <c r="B72" s="26"/>
      <c r="C72" s="27"/>
      <c r="D72" s="28">
        <f>SUM(D48:D71)</f>
        <v>0</v>
      </c>
      <c r="E72" s="26"/>
      <c r="F72" s="27"/>
      <c r="G72" s="28"/>
      <c r="H72" s="28"/>
      <c r="I72" s="28"/>
      <c r="J72" s="28">
        <f>SUM(J48:J70)</f>
        <v>0</v>
      </c>
      <c r="K72" s="28"/>
      <c r="L72" s="28"/>
      <c r="M72" s="28">
        <f>SUM(M48:M70)</f>
        <v>0</v>
      </c>
      <c r="N72" s="28"/>
      <c r="O72" s="28"/>
      <c r="P72" s="28">
        <f>SUM(P48:P70)</f>
        <v>0</v>
      </c>
      <c r="Q72" s="83"/>
      <c r="R72" s="1"/>
      <c r="S72" s="1"/>
      <c r="T72" s="1"/>
    </row>
    <row r="73" spans="1:20">
      <c r="A73" s="29" t="s">
        <v>30</v>
      </c>
      <c r="B73" s="30"/>
      <c r="C73" s="31"/>
      <c r="D73" s="32"/>
      <c r="E73" s="30"/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1"/>
      <c r="R73" s="1"/>
      <c r="S73" s="1"/>
      <c r="T73" s="1"/>
    </row>
    <row r="74" spans="1:20">
      <c r="A74" s="11" t="s">
        <v>5</v>
      </c>
      <c r="B74" s="12"/>
      <c r="C74" s="13"/>
      <c r="D74" s="14"/>
      <c r="E74" s="12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1"/>
      <c r="S74" s="1"/>
      <c r="T74" s="1"/>
    </row>
    <row r="75" spans="1:20" ht="15" hidden="1" customHeight="1">
      <c r="A75" s="15" t="s">
        <v>6</v>
      </c>
      <c r="B75" s="12"/>
      <c r="C75" s="13"/>
      <c r="D75" s="14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1"/>
      <c r="S75" s="1"/>
      <c r="T75" s="1"/>
    </row>
    <row r="76" spans="1:20" ht="15" hidden="1" customHeight="1">
      <c r="A76" s="15" t="s">
        <v>7</v>
      </c>
      <c r="B76" s="12"/>
      <c r="C76" s="13"/>
      <c r="D76" s="14"/>
      <c r="E76" s="12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1"/>
      <c r="S76" s="1"/>
      <c r="T76" s="1"/>
    </row>
    <row r="77" spans="1:20" ht="15" hidden="1" customHeight="1">
      <c r="A77" s="15" t="s">
        <v>8</v>
      </c>
      <c r="B77" s="12"/>
      <c r="C77" s="13"/>
      <c r="D77" s="14"/>
      <c r="E77" s="12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1"/>
      <c r="S77" s="1"/>
      <c r="T77" s="1"/>
    </row>
    <row r="78" spans="1:20" ht="15" hidden="1" customHeight="1">
      <c r="A78" s="16" t="s">
        <v>10</v>
      </c>
      <c r="B78" s="12"/>
      <c r="C78" s="13"/>
      <c r="D78" s="14"/>
      <c r="E78" s="12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1"/>
      <c r="S78" s="1"/>
      <c r="T78" s="1"/>
    </row>
    <row r="79" spans="1:20">
      <c r="A79" s="15" t="s">
        <v>11</v>
      </c>
      <c r="B79" s="12"/>
      <c r="C79" s="13"/>
      <c r="D79" s="14"/>
      <c r="E79" s="12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1"/>
      <c r="S79" s="1"/>
      <c r="T79" s="1"/>
    </row>
    <row r="80" spans="1:20" ht="0.75" customHeight="1">
      <c r="A80" s="15" t="s">
        <v>12</v>
      </c>
      <c r="B80" s="12"/>
      <c r="C80" s="13"/>
      <c r="D80" s="14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1"/>
      <c r="S80" s="1"/>
      <c r="T80" s="1"/>
    </row>
    <row r="81" spans="1:20" ht="15" hidden="1" customHeight="1">
      <c r="A81" s="15" t="s">
        <v>13</v>
      </c>
      <c r="B81" s="12"/>
      <c r="C81" s="13"/>
      <c r="D81" s="14"/>
      <c r="E81" s="12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1"/>
      <c r="S81" s="1"/>
      <c r="T81" s="1"/>
    </row>
    <row r="82" spans="1:20" ht="15" hidden="1" customHeight="1">
      <c r="A82" s="15" t="s">
        <v>14</v>
      </c>
      <c r="B82" s="12"/>
      <c r="C82" s="13"/>
      <c r="D82" s="14"/>
      <c r="E82" s="12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1"/>
      <c r="S82" s="1"/>
      <c r="T82" s="1"/>
    </row>
    <row r="83" spans="1:20" ht="15" hidden="1" customHeight="1">
      <c r="A83" s="15" t="s">
        <v>15</v>
      </c>
      <c r="B83" s="12"/>
      <c r="C83" s="13"/>
      <c r="D83" s="14"/>
      <c r="E83" s="1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1"/>
      <c r="S83" s="1"/>
      <c r="T83" s="1"/>
    </row>
    <row r="84" spans="1:20">
      <c r="A84" s="11" t="s">
        <v>16</v>
      </c>
      <c r="B84" s="12"/>
      <c r="C84" s="13"/>
      <c r="D84" s="14"/>
      <c r="E84" s="12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1"/>
      <c r="S84" s="1"/>
      <c r="T84" s="1"/>
    </row>
    <row r="85" spans="1:20" ht="0.75" customHeight="1">
      <c r="A85" s="16" t="s">
        <v>17</v>
      </c>
      <c r="B85" s="12"/>
      <c r="C85" s="13"/>
      <c r="D85" s="14"/>
      <c r="E85" s="12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1"/>
      <c r="S85" s="1"/>
      <c r="T85" s="1"/>
    </row>
    <row r="86" spans="1:20" ht="15" hidden="1" customHeight="1">
      <c r="A86" s="15" t="s">
        <v>18</v>
      </c>
      <c r="B86" s="12"/>
      <c r="C86" s="13"/>
      <c r="D86" s="14"/>
      <c r="E86" s="12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1"/>
      <c r="S86" s="1"/>
      <c r="T86" s="1"/>
    </row>
    <row r="87" spans="1:20" ht="15" hidden="1" customHeight="1">
      <c r="A87" s="15" t="s">
        <v>19</v>
      </c>
      <c r="B87" s="12"/>
      <c r="C87" s="13"/>
      <c r="D87" s="14"/>
      <c r="E87" s="12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1"/>
      <c r="S87" s="1"/>
      <c r="T87" s="1"/>
    </row>
    <row r="88" spans="1:20" ht="15" hidden="1" customHeight="1">
      <c r="A88" s="15" t="s">
        <v>20</v>
      </c>
      <c r="B88" s="12"/>
      <c r="C88" s="13"/>
      <c r="D88" s="14"/>
      <c r="E88" s="12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1"/>
      <c r="S88" s="1"/>
      <c r="T88" s="1"/>
    </row>
    <row r="89" spans="1:20" ht="14.25" customHeight="1">
      <c r="A89" s="15" t="s">
        <v>21</v>
      </c>
      <c r="B89" s="12"/>
      <c r="C89" s="13"/>
      <c r="D89" s="14"/>
      <c r="E89" s="12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1"/>
      <c r="S89" s="1"/>
      <c r="T89" s="1"/>
    </row>
    <row r="90" spans="1:20" ht="15" hidden="1" customHeight="1">
      <c r="A90" s="15" t="s">
        <v>22</v>
      </c>
      <c r="B90" s="12"/>
      <c r="C90" s="13"/>
      <c r="D90" s="14"/>
      <c r="E90" s="12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1"/>
      <c r="S90" s="1"/>
      <c r="T90" s="1"/>
    </row>
    <row r="91" spans="1:20" ht="15" hidden="1" customHeight="1">
      <c r="A91" s="11" t="s">
        <v>23</v>
      </c>
      <c r="B91" s="12"/>
      <c r="C91" s="13"/>
      <c r="D91" s="14"/>
      <c r="E91" s="12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1"/>
      <c r="S91" s="1"/>
      <c r="T91" s="1"/>
    </row>
    <row r="92" spans="1:20" ht="15" hidden="1" customHeight="1">
      <c r="A92" s="15" t="s">
        <v>24</v>
      </c>
      <c r="B92" s="12"/>
      <c r="C92" s="13"/>
      <c r="D92" s="14"/>
      <c r="E92" s="12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  <c r="T92" s="1"/>
    </row>
    <row r="93" spans="1:20" ht="15" hidden="1" customHeight="1">
      <c r="A93" s="15" t="s">
        <v>25</v>
      </c>
      <c r="B93" s="12"/>
      <c r="C93" s="13"/>
      <c r="D93" s="14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1"/>
      <c r="S93" s="1"/>
      <c r="T93" s="1"/>
    </row>
    <row r="94" spans="1:20" ht="15" hidden="1" customHeight="1">
      <c r="A94" s="15" t="s">
        <v>26</v>
      </c>
      <c r="B94" s="12"/>
      <c r="C94" s="13"/>
      <c r="D94" s="14"/>
      <c r="E94" s="12"/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1"/>
      <c r="S94" s="1"/>
      <c r="T94" s="1"/>
    </row>
    <row r="95" spans="1:20" ht="15" hidden="1" customHeight="1">
      <c r="A95" s="16" t="s">
        <v>27</v>
      </c>
      <c r="B95" s="12"/>
      <c r="C95" s="13"/>
      <c r="D95" s="14"/>
      <c r="E95" s="12"/>
      <c r="F95" s="13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"/>
      <c r="R95" s="1"/>
      <c r="S95" s="1"/>
      <c r="T95" s="1"/>
    </row>
    <row r="96" spans="1:20" ht="15.75" customHeight="1">
      <c r="A96" s="33" t="s">
        <v>28</v>
      </c>
      <c r="B96" s="34"/>
      <c r="C96" s="35"/>
      <c r="D96" s="36">
        <f>SUM(D74:D95)</f>
        <v>0</v>
      </c>
      <c r="E96" s="34"/>
      <c r="F96" s="35"/>
      <c r="G96" s="36">
        <f>SUM(G74:G95)</f>
        <v>0</v>
      </c>
      <c r="H96" s="36"/>
      <c r="I96" s="36"/>
      <c r="J96" s="36">
        <f>SUM(J74:J95)</f>
        <v>0</v>
      </c>
      <c r="K96" s="36"/>
      <c r="L96" s="36"/>
      <c r="M96" s="36">
        <f>SUM(M74:M95)</f>
        <v>0</v>
      </c>
      <c r="N96" s="36"/>
      <c r="O96" s="36"/>
      <c r="P96" s="36">
        <f>SUM(P74:P95)</f>
        <v>0</v>
      </c>
      <c r="Q96" s="83" t="s">
        <v>186</v>
      </c>
      <c r="R96" s="1"/>
      <c r="S96" s="1"/>
      <c r="T96" s="1"/>
    </row>
    <row r="97" spans="1:20">
      <c r="A97" s="37" t="s">
        <v>31</v>
      </c>
      <c r="B97" s="38"/>
      <c r="C97" s="39"/>
      <c r="D97" s="40"/>
      <c r="E97" s="38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1"/>
      <c r="R97" s="1"/>
      <c r="S97" s="1"/>
      <c r="T97" s="1"/>
    </row>
    <row r="98" spans="1:20">
      <c r="A98" s="11" t="s">
        <v>5</v>
      </c>
      <c r="B98" s="12"/>
      <c r="C98" s="13"/>
      <c r="D98" s="14"/>
      <c r="E98" s="12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"/>
      <c r="R98" s="1"/>
      <c r="S98" s="1"/>
      <c r="T98" s="1"/>
    </row>
    <row r="99" spans="1:20">
      <c r="A99" s="15" t="s">
        <v>6</v>
      </c>
      <c r="B99" s="73"/>
      <c r="C99" s="13"/>
      <c r="D99" s="14"/>
      <c r="E99" s="73"/>
      <c r="F99" s="13"/>
      <c r="G99" s="14"/>
      <c r="H99" s="14"/>
      <c r="I99" s="14"/>
      <c r="J99" s="14"/>
      <c r="K99" s="13"/>
      <c r="L99" s="13"/>
      <c r="M99" s="14"/>
      <c r="N99" s="14"/>
      <c r="O99" s="14"/>
      <c r="P99" s="14"/>
      <c r="Q99" s="1"/>
      <c r="R99" s="1"/>
      <c r="S99" s="1"/>
      <c r="T99" s="1"/>
    </row>
    <row r="100" spans="1:20" ht="15" hidden="1" customHeight="1">
      <c r="A100" s="16" t="s">
        <v>32</v>
      </c>
      <c r="B100" s="12"/>
      <c r="C100" s="13"/>
      <c r="D100" s="14"/>
      <c r="E100" s="12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"/>
      <c r="R100" s="1"/>
      <c r="S100" s="1"/>
      <c r="T100" s="1"/>
    </row>
    <row r="101" spans="1:20">
      <c r="A101" s="41" t="s">
        <v>33</v>
      </c>
      <c r="B101" s="12"/>
      <c r="C101" s="13"/>
      <c r="D101" s="14"/>
      <c r="E101" s="12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"/>
      <c r="R101" s="1"/>
      <c r="S101" s="1"/>
      <c r="T101" s="1"/>
    </row>
    <row r="102" spans="1:20" ht="15" customHeight="1">
      <c r="A102" s="15" t="s">
        <v>34</v>
      </c>
      <c r="B102" s="260"/>
      <c r="C102" s="13"/>
      <c r="D102" s="14"/>
      <c r="E102" s="260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"/>
      <c r="R102" s="1"/>
      <c r="S102" s="1"/>
      <c r="T102" s="1"/>
    </row>
    <row r="103" spans="1:20" ht="15.75" customHeight="1">
      <c r="A103" s="42" t="s">
        <v>90</v>
      </c>
      <c r="B103" s="260"/>
      <c r="C103" s="13"/>
      <c r="D103" s="14"/>
      <c r="E103" s="260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"/>
      <c r="R103" s="1"/>
      <c r="S103" s="1"/>
      <c r="T103" s="1"/>
    </row>
    <row r="104" spans="1:20" ht="15" hidden="1" customHeight="1">
      <c r="A104" s="42" t="s">
        <v>35</v>
      </c>
      <c r="B104" s="260"/>
      <c r="C104" s="13"/>
      <c r="D104" s="14"/>
      <c r="E104" s="260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"/>
      <c r="R104" s="1"/>
      <c r="S104" s="1"/>
      <c r="T104" s="1"/>
    </row>
    <row r="105" spans="1:20" ht="15" hidden="1" customHeight="1">
      <c r="A105" s="42" t="s">
        <v>36</v>
      </c>
      <c r="B105" s="260"/>
      <c r="C105" s="13"/>
      <c r="D105" s="14"/>
      <c r="E105" s="260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"/>
      <c r="R105" s="1"/>
      <c r="S105" s="1"/>
      <c r="T105" s="1"/>
    </row>
    <row r="106" spans="1:20">
      <c r="A106" s="42" t="s">
        <v>37</v>
      </c>
      <c r="B106" s="260"/>
      <c r="C106" s="13"/>
      <c r="D106" s="14"/>
      <c r="E106" s="260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"/>
      <c r="R106" s="1"/>
      <c r="S106" s="1"/>
      <c r="T106" s="1"/>
    </row>
    <row r="107" spans="1:20" ht="15" hidden="1" customHeight="1">
      <c r="A107" s="42" t="s">
        <v>38</v>
      </c>
      <c r="B107" s="260"/>
      <c r="C107" s="13"/>
      <c r="D107" s="14"/>
      <c r="E107" s="260"/>
      <c r="F107" s="13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"/>
      <c r="R107" s="1"/>
      <c r="S107" s="1"/>
      <c r="T107" s="1"/>
    </row>
    <row r="108" spans="1:20" ht="12" customHeight="1">
      <c r="A108" s="42" t="s">
        <v>39</v>
      </c>
      <c r="B108" s="260"/>
      <c r="C108" s="13"/>
      <c r="D108" s="14"/>
      <c r="E108" s="260"/>
      <c r="F108" s="13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"/>
      <c r="R108" s="1"/>
      <c r="S108" s="1"/>
      <c r="T108" s="1"/>
    </row>
    <row r="109" spans="1:20">
      <c r="A109" s="43" t="s">
        <v>28</v>
      </c>
      <c r="B109" s="44"/>
      <c r="C109" s="45"/>
      <c r="D109" s="46">
        <f>SUM(D98:D108)</f>
        <v>0</v>
      </c>
      <c r="E109" s="44"/>
      <c r="F109" s="45"/>
      <c r="G109" s="46">
        <f>SUM(G98:G108)</f>
        <v>0</v>
      </c>
      <c r="H109" s="46"/>
      <c r="I109" s="46"/>
      <c r="J109" s="46">
        <f>SUM(J98:J108)</f>
        <v>0</v>
      </c>
      <c r="K109" s="46"/>
      <c r="L109" s="46"/>
      <c r="M109" s="46">
        <f>SUM(M98:M108)</f>
        <v>0</v>
      </c>
      <c r="N109" s="46"/>
      <c r="O109" s="46"/>
      <c r="P109" s="46">
        <f>SUM(P98:P108)</f>
        <v>0</v>
      </c>
      <c r="Q109" s="83"/>
      <c r="R109" s="1"/>
      <c r="S109" s="1"/>
      <c r="T109" s="1"/>
    </row>
    <row r="110" spans="1:20" ht="15" hidden="1" customHeight="1">
      <c r="A110" s="47" t="s">
        <v>40</v>
      </c>
      <c r="B110" s="48"/>
      <c r="C110" s="49"/>
      <c r="D110" s="50"/>
      <c r="E110" s="48"/>
      <c r="F110" s="4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1"/>
      <c r="R110" s="1"/>
      <c r="S110" s="1"/>
      <c r="T110" s="1"/>
    </row>
    <row r="111" spans="1:20" ht="15" hidden="1" customHeight="1">
      <c r="A111" s="51" t="s">
        <v>62</v>
      </c>
      <c r="B111" s="12"/>
      <c r="C111" s="13"/>
      <c r="D111" s="14"/>
      <c r="E111" s="12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"/>
      <c r="R111" s="1"/>
      <c r="S111" s="1"/>
      <c r="T111" s="1"/>
    </row>
    <row r="112" spans="1:20" ht="15" hidden="1" customHeight="1">
      <c r="A112" s="51" t="s">
        <v>63</v>
      </c>
      <c r="B112" s="12"/>
      <c r="C112" s="13"/>
      <c r="D112" s="14"/>
      <c r="E112" s="12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"/>
      <c r="R112" s="1"/>
      <c r="S112" s="1"/>
      <c r="T112" s="1"/>
    </row>
    <row r="113" spans="1:20" ht="24.75" hidden="1" customHeight="1">
      <c r="A113" s="51" t="s">
        <v>64</v>
      </c>
      <c r="B113" s="12"/>
      <c r="C113" s="13"/>
      <c r="D113" s="14"/>
      <c r="E113" s="12"/>
      <c r="F113" s="13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"/>
      <c r="R113" s="1"/>
      <c r="S113" s="1"/>
      <c r="T113" s="1"/>
    </row>
    <row r="114" spans="1:20" ht="36.75" hidden="1" customHeight="1">
      <c r="A114" s="51" t="s">
        <v>65</v>
      </c>
      <c r="B114" s="12"/>
      <c r="C114" s="13"/>
      <c r="D114" s="14"/>
      <c r="E114" s="12"/>
      <c r="F114" s="13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"/>
      <c r="R114" s="1"/>
      <c r="S114" s="1"/>
      <c r="T114" s="1"/>
    </row>
    <row r="115" spans="1:20" ht="15" hidden="1" customHeight="1">
      <c r="A115" s="51" t="s">
        <v>61</v>
      </c>
      <c r="B115" s="12"/>
      <c r="C115" s="13"/>
      <c r="D115" s="14"/>
      <c r="E115" s="12"/>
      <c r="F115" s="13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"/>
      <c r="R115" s="1"/>
      <c r="S115" s="1"/>
      <c r="T115" s="1"/>
    </row>
    <row r="116" spans="1:20" ht="15" hidden="1" customHeight="1">
      <c r="A116" s="47" t="s">
        <v>28</v>
      </c>
      <c r="B116" s="113"/>
      <c r="C116" s="114"/>
      <c r="D116" s="79">
        <f>SUM(D111:D115)</f>
        <v>0</v>
      </c>
      <c r="E116" s="113"/>
      <c r="F116" s="114"/>
      <c r="G116" s="79">
        <f>SUM(G111:G115)</f>
        <v>0</v>
      </c>
      <c r="H116" s="79"/>
      <c r="I116" s="79"/>
      <c r="J116" s="79">
        <f>SUM(J111:J115)</f>
        <v>0</v>
      </c>
      <c r="K116" s="79"/>
      <c r="L116" s="79"/>
      <c r="M116" s="79">
        <f>SUM(M111:M115)</f>
        <v>0</v>
      </c>
      <c r="N116" s="79"/>
      <c r="O116" s="79"/>
      <c r="P116" s="79">
        <f>SUM(P111:P115)</f>
        <v>0</v>
      </c>
      <c r="Q116" s="83" t="s">
        <v>186</v>
      </c>
      <c r="R116" s="1"/>
      <c r="S116" s="1"/>
      <c r="T116" s="1"/>
    </row>
    <row r="117" spans="1:20" ht="15" hidden="1" customHeight="1">
      <c r="A117" s="123" t="s">
        <v>77</v>
      </c>
      <c r="B117" s="124"/>
      <c r="C117" s="125"/>
      <c r="D117" s="126"/>
      <c r="E117" s="124"/>
      <c r="F117" s="125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"/>
      <c r="R117" s="1"/>
      <c r="S117" s="1"/>
      <c r="T117" s="1"/>
    </row>
    <row r="118" spans="1:20" ht="60.75" hidden="1" customHeight="1">
      <c r="A118" s="51" t="s">
        <v>78</v>
      </c>
      <c r="B118" s="53"/>
      <c r="C118" s="54"/>
      <c r="D118" s="55"/>
      <c r="E118" s="53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1"/>
      <c r="R118" s="1"/>
      <c r="S118" s="1"/>
      <c r="T118" s="1"/>
    </row>
    <row r="119" spans="1:20" ht="15" hidden="1" customHeight="1">
      <c r="A119" s="15" t="s">
        <v>47</v>
      </c>
      <c r="B119" s="12"/>
      <c r="C119" s="13"/>
      <c r="D119" s="14"/>
      <c r="E119" s="12"/>
      <c r="F119" s="13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"/>
      <c r="R119" s="1"/>
      <c r="S119" s="1"/>
      <c r="T119" s="1"/>
    </row>
    <row r="120" spans="1:20" ht="15" hidden="1" customHeight="1">
      <c r="A120" s="123" t="s">
        <v>28</v>
      </c>
      <c r="B120" s="124"/>
      <c r="C120" s="125"/>
      <c r="D120" s="126">
        <f>SUM(D118:D119)</f>
        <v>0</v>
      </c>
      <c r="E120" s="124"/>
      <c r="F120" s="125"/>
      <c r="G120" s="126">
        <f>SUM(G118:G119)</f>
        <v>0</v>
      </c>
      <c r="H120" s="126"/>
      <c r="I120" s="126"/>
      <c r="J120" s="126">
        <f>SUM(J118:J119)</f>
        <v>0</v>
      </c>
      <c r="K120" s="126"/>
      <c r="L120" s="126"/>
      <c r="M120" s="126">
        <f>SUM(M118:M119)</f>
        <v>0</v>
      </c>
      <c r="N120" s="126"/>
      <c r="O120" s="126"/>
      <c r="P120" s="126">
        <f>SUM(P118:P119)</f>
        <v>0</v>
      </c>
      <c r="Q120" s="83" t="s">
        <v>186</v>
      </c>
      <c r="R120" s="1"/>
      <c r="S120" s="1"/>
      <c r="T120" s="1"/>
    </row>
    <row r="121" spans="1:20">
      <c r="A121" s="115" t="s">
        <v>41</v>
      </c>
      <c r="B121" s="116"/>
      <c r="C121" s="117"/>
      <c r="D121" s="118"/>
      <c r="E121" s="116"/>
      <c r="F121" s="117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"/>
      <c r="R121" s="1"/>
      <c r="S121" s="1"/>
      <c r="T121" s="1"/>
    </row>
    <row r="122" spans="1:20" ht="36.75" hidden="1" customHeight="1">
      <c r="A122" s="15" t="s">
        <v>66</v>
      </c>
      <c r="B122" s="12"/>
      <c r="C122" s="13"/>
      <c r="D122" s="14"/>
      <c r="E122" s="12"/>
      <c r="F122" s="13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"/>
      <c r="R122" s="1"/>
      <c r="S122" s="1"/>
      <c r="T122" s="1"/>
    </row>
    <row r="123" spans="1:20" ht="24.75" hidden="1" customHeight="1">
      <c r="A123" s="15" t="s">
        <v>67</v>
      </c>
      <c r="B123" s="12"/>
      <c r="C123" s="13"/>
      <c r="D123" s="14"/>
      <c r="E123" s="12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</row>
    <row r="124" spans="1:20" ht="24.75">
      <c r="A124" s="15" t="s">
        <v>373</v>
      </c>
      <c r="B124" s="12"/>
      <c r="C124" s="13"/>
      <c r="D124" s="14"/>
      <c r="E124" s="12"/>
      <c r="F124" s="13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"/>
      <c r="R124" s="1"/>
      <c r="S124" s="1"/>
      <c r="T124" s="1"/>
    </row>
    <row r="125" spans="1:20" ht="15" hidden="1" customHeight="1">
      <c r="A125" s="160" t="s">
        <v>346</v>
      </c>
      <c r="B125" s="12"/>
      <c r="C125" s="13"/>
      <c r="D125" s="14"/>
      <c r="E125" s="12"/>
      <c r="F125" s="13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"/>
      <c r="R125" s="1"/>
      <c r="S125" s="1"/>
      <c r="T125" s="1"/>
    </row>
    <row r="126" spans="1:20">
      <c r="A126" s="15" t="s">
        <v>375</v>
      </c>
      <c r="B126" s="12"/>
      <c r="C126" s="13"/>
      <c r="D126" s="14"/>
      <c r="E126" s="12"/>
      <c r="F126" s="13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"/>
      <c r="R126" s="1"/>
      <c r="S126" s="1"/>
      <c r="T126" s="1"/>
    </row>
    <row r="127" spans="1:20" ht="15" hidden="1" customHeight="1">
      <c r="A127" s="15" t="s">
        <v>322</v>
      </c>
      <c r="B127" s="12"/>
      <c r="C127" s="13"/>
      <c r="D127" s="14"/>
      <c r="E127" s="12"/>
      <c r="F127" s="13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"/>
      <c r="R127" s="1"/>
      <c r="S127" s="1"/>
      <c r="T127" s="1"/>
    </row>
    <row r="128" spans="1:20">
      <c r="A128" s="119" t="s">
        <v>28</v>
      </c>
      <c r="B128" s="120"/>
      <c r="C128" s="121"/>
      <c r="D128" s="122">
        <f>SUM(D122:D127)</f>
        <v>0</v>
      </c>
      <c r="E128" s="120"/>
      <c r="F128" s="121"/>
      <c r="G128" s="122">
        <f>SUM(G122:G127)</f>
        <v>0</v>
      </c>
      <c r="H128" s="122"/>
      <c r="I128" s="122"/>
      <c r="J128" s="122">
        <f>SUM(J122:J127)</f>
        <v>0</v>
      </c>
      <c r="K128" s="122"/>
      <c r="L128" s="122"/>
      <c r="M128" s="122">
        <f>SUM(M122:M127)</f>
        <v>0</v>
      </c>
      <c r="N128" s="122"/>
      <c r="O128" s="122"/>
      <c r="P128" s="122">
        <f>SUM(P122:P127)</f>
        <v>0</v>
      </c>
      <c r="Q128" s="83"/>
      <c r="R128" s="1"/>
      <c r="S128" s="1"/>
      <c r="T128" s="1"/>
    </row>
    <row r="129" spans="1:20" ht="15" hidden="1" customHeight="1">
      <c r="A129" s="149" t="s">
        <v>42</v>
      </c>
      <c r="B129" s="150"/>
      <c r="C129" s="151"/>
      <c r="D129" s="152"/>
      <c r="E129" s="150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"/>
      <c r="R129" s="1"/>
      <c r="S129" s="1"/>
      <c r="T129" s="1"/>
    </row>
    <row r="130" spans="1:20" ht="15" hidden="1" customHeight="1">
      <c r="A130" s="11"/>
      <c r="B130" s="12"/>
      <c r="C130" s="13"/>
      <c r="D130" s="14"/>
      <c r="E130" s="12"/>
      <c r="F130" s="13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"/>
      <c r="R130" s="1"/>
      <c r="S130" s="1"/>
      <c r="T130" s="1"/>
    </row>
    <row r="131" spans="1:20" ht="15" hidden="1" customHeight="1">
      <c r="A131" s="11"/>
      <c r="B131" s="12"/>
      <c r="C131" s="13"/>
      <c r="D131" s="14"/>
      <c r="E131" s="12"/>
      <c r="F131" s="13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"/>
      <c r="R131" s="1"/>
      <c r="S131" s="1"/>
      <c r="T131" s="1"/>
    </row>
    <row r="132" spans="1:20" ht="15" hidden="1" customHeight="1">
      <c r="A132" s="11"/>
      <c r="B132" s="12"/>
      <c r="C132" s="13"/>
      <c r="D132" s="14"/>
      <c r="E132" s="12"/>
      <c r="F132" s="13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"/>
      <c r="R132" s="1"/>
      <c r="S132" s="1"/>
      <c r="T132" s="1"/>
    </row>
    <row r="133" spans="1:20" ht="15" hidden="1" customHeight="1">
      <c r="A133" s="153" t="s">
        <v>28</v>
      </c>
      <c r="B133" s="148"/>
      <c r="C133" s="154"/>
      <c r="D133" s="155">
        <f>SUM(D130:D132)</f>
        <v>0</v>
      </c>
      <c r="E133" s="148"/>
      <c r="F133" s="154"/>
      <c r="G133" s="155">
        <f>SUM(G130:G132)</f>
        <v>0</v>
      </c>
      <c r="H133" s="155"/>
      <c r="I133" s="155"/>
      <c r="J133" s="155">
        <f>SUM(J130:J132)</f>
        <v>0</v>
      </c>
      <c r="K133" s="155"/>
      <c r="L133" s="155"/>
      <c r="M133" s="155">
        <f>SUM(M130:M132)</f>
        <v>0</v>
      </c>
      <c r="N133" s="155"/>
      <c r="O133" s="155"/>
      <c r="P133" s="155">
        <f>SUM(P130:P132)</f>
        <v>0</v>
      </c>
      <c r="Q133" s="83" t="s">
        <v>186</v>
      </c>
      <c r="R133" s="1"/>
      <c r="S133" s="1"/>
      <c r="T133" s="1"/>
    </row>
    <row r="134" spans="1:20">
      <c r="A134" s="127" t="s">
        <v>43</v>
      </c>
      <c r="B134" s="128"/>
      <c r="C134" s="129"/>
      <c r="D134" s="130"/>
      <c r="E134" s="128"/>
      <c r="F134" s="129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"/>
      <c r="R134" s="1"/>
      <c r="S134" s="1"/>
      <c r="T134" s="1"/>
    </row>
    <row r="135" spans="1:20" ht="15" hidden="1" customHeight="1">
      <c r="A135" s="15" t="s">
        <v>44</v>
      </c>
      <c r="B135" s="12"/>
      <c r="C135" s="13"/>
      <c r="D135" s="14"/>
      <c r="E135" s="12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"/>
      <c r="R135" s="1"/>
      <c r="S135" s="1"/>
      <c r="T135" s="1"/>
    </row>
    <row r="136" spans="1:20" ht="15" hidden="1" customHeight="1">
      <c r="A136" s="15" t="s">
        <v>45</v>
      </c>
      <c r="B136" s="12"/>
      <c r="C136" s="13"/>
      <c r="D136" s="14"/>
      <c r="E136" s="12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"/>
      <c r="R136" s="1"/>
      <c r="S136" s="1"/>
      <c r="T136" s="1"/>
    </row>
    <row r="137" spans="1:20" ht="24.75" hidden="1" customHeight="1">
      <c r="A137" s="15" t="s">
        <v>72</v>
      </c>
      <c r="B137" s="12"/>
      <c r="C137" s="13"/>
      <c r="D137" s="14"/>
      <c r="E137" s="12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"/>
      <c r="R137" s="1"/>
      <c r="S137" s="1"/>
      <c r="T137" s="1"/>
    </row>
    <row r="138" spans="1:20" ht="36.75" hidden="1" customHeight="1">
      <c r="A138" s="15" t="s">
        <v>73</v>
      </c>
      <c r="B138" s="12"/>
      <c r="C138" s="13"/>
      <c r="D138" s="14"/>
      <c r="E138" s="12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"/>
      <c r="R138" s="1"/>
      <c r="S138" s="1"/>
      <c r="T138" s="1"/>
    </row>
    <row r="139" spans="1:20" ht="48.75" hidden="1" customHeight="1">
      <c r="A139" s="15" t="s">
        <v>74</v>
      </c>
      <c r="B139" s="12"/>
      <c r="C139" s="13"/>
      <c r="D139" s="14"/>
      <c r="E139" s="12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"/>
      <c r="R139" s="1"/>
      <c r="S139" s="1"/>
      <c r="T139" s="1"/>
    </row>
    <row r="140" spans="1:20" ht="24.75" customHeight="1">
      <c r="A140" s="15" t="s">
        <v>430</v>
      </c>
      <c r="B140" s="12"/>
      <c r="C140" s="13"/>
      <c r="D140" s="14"/>
      <c r="E140" s="12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"/>
      <c r="R140" s="1"/>
      <c r="S140" s="1"/>
      <c r="T140" s="1"/>
    </row>
    <row r="141" spans="1:20" ht="15" hidden="1" customHeight="1">
      <c r="A141" s="15" t="s">
        <v>46</v>
      </c>
      <c r="B141" s="12"/>
      <c r="C141" s="13"/>
      <c r="D141" s="14"/>
      <c r="E141" s="12"/>
      <c r="F141" s="13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"/>
      <c r="R141" s="1"/>
      <c r="S141" s="1"/>
      <c r="T141" s="1"/>
    </row>
    <row r="142" spans="1:20">
      <c r="A142" s="15" t="s">
        <v>374</v>
      </c>
      <c r="B142" s="12"/>
      <c r="C142" s="13"/>
      <c r="D142" s="14"/>
      <c r="E142" s="12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"/>
      <c r="R142" s="1"/>
      <c r="S142" s="1"/>
      <c r="T142" s="1"/>
    </row>
    <row r="143" spans="1:20">
      <c r="A143" s="127" t="s">
        <v>28</v>
      </c>
      <c r="B143" s="131"/>
      <c r="C143" s="132"/>
      <c r="D143" s="133">
        <f>SUM(D135:D142)</f>
        <v>0</v>
      </c>
      <c r="E143" s="131"/>
      <c r="F143" s="132"/>
      <c r="G143" s="133">
        <f>SUM(G135:G142)</f>
        <v>0</v>
      </c>
      <c r="H143" s="133"/>
      <c r="I143" s="133"/>
      <c r="J143" s="133">
        <f>SUM(J135:J142)</f>
        <v>0</v>
      </c>
      <c r="K143" s="133"/>
      <c r="L143" s="133"/>
      <c r="M143" s="133">
        <f>SUM(M135:M142)</f>
        <v>0</v>
      </c>
      <c r="N143" s="133"/>
      <c r="O143" s="133"/>
      <c r="P143" s="133">
        <f>SUM(P135:P142)</f>
        <v>0</v>
      </c>
      <c r="Q143" s="83"/>
      <c r="R143" s="1"/>
      <c r="S143" s="1"/>
      <c r="T143" s="1"/>
    </row>
    <row r="144" spans="1:20" ht="24.75">
      <c r="A144" s="62" t="s">
        <v>48</v>
      </c>
      <c r="B144" s="63"/>
      <c r="C144" s="64"/>
      <c r="D144" s="65"/>
      <c r="E144" s="63"/>
      <c r="F144" s="64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1"/>
      <c r="R144" s="1"/>
      <c r="S144" s="1"/>
      <c r="T144" s="1"/>
    </row>
    <row r="145" spans="1:20" ht="24.75" hidden="1" customHeight="1">
      <c r="A145" s="15" t="s">
        <v>49</v>
      </c>
      <c r="B145" s="12"/>
      <c r="C145" s="13"/>
      <c r="D145" s="14"/>
      <c r="E145" s="12"/>
      <c r="F145" s="13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"/>
      <c r="R145" s="1"/>
      <c r="S145" s="1"/>
      <c r="T145" s="1"/>
    </row>
    <row r="146" spans="1:20" ht="15" hidden="1" customHeight="1">
      <c r="A146" s="15" t="s">
        <v>50</v>
      </c>
      <c r="B146" s="12"/>
      <c r="C146" s="13"/>
      <c r="D146" s="14"/>
      <c r="E146" s="12"/>
      <c r="F146" s="13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"/>
      <c r="R146" s="1"/>
      <c r="S146" s="1"/>
      <c r="T146" s="1"/>
    </row>
    <row r="147" spans="1:20" ht="15" hidden="1" customHeight="1">
      <c r="A147" s="15" t="s">
        <v>51</v>
      </c>
      <c r="B147" s="12"/>
      <c r="C147" s="13"/>
      <c r="D147" s="14"/>
      <c r="E147" s="12"/>
      <c r="F147" s="13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"/>
      <c r="R147" s="1"/>
      <c r="S147" s="1"/>
      <c r="T147" s="1"/>
    </row>
    <row r="148" spans="1:20">
      <c r="A148" s="15" t="s">
        <v>52</v>
      </c>
      <c r="B148" s="12"/>
      <c r="C148" s="13"/>
      <c r="D148" s="14"/>
      <c r="E148" s="12"/>
      <c r="F148" s="13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"/>
      <c r="R148" s="1"/>
      <c r="S148" s="1" t="s">
        <v>1</v>
      </c>
      <c r="T148" s="1"/>
    </row>
    <row r="149" spans="1:20" ht="36.75" hidden="1" customHeight="1">
      <c r="A149" s="15" t="s">
        <v>79</v>
      </c>
      <c r="B149" s="12"/>
      <c r="C149" s="13"/>
      <c r="D149" s="14"/>
      <c r="E149" s="12"/>
      <c r="F149" s="13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"/>
      <c r="R149" s="1"/>
      <c r="S149" s="1"/>
      <c r="T149" s="1"/>
    </row>
    <row r="150" spans="1:20" ht="24.75" hidden="1" customHeight="1">
      <c r="A150" s="15" t="s">
        <v>80</v>
      </c>
      <c r="B150" s="12"/>
      <c r="C150" s="13"/>
      <c r="D150" s="14"/>
      <c r="E150" s="12"/>
      <c r="F150" s="13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  <c r="R150" s="1"/>
      <c r="S150" s="1"/>
      <c r="T150" s="1"/>
    </row>
    <row r="151" spans="1:20" ht="72.75" hidden="1" customHeight="1">
      <c r="A151" s="15" t="s">
        <v>81</v>
      </c>
      <c r="B151" s="12"/>
      <c r="C151" s="13"/>
      <c r="D151" s="14"/>
      <c r="E151" s="12"/>
      <c r="F151" s="13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"/>
      <c r="R151" s="1"/>
      <c r="S151" s="1"/>
      <c r="T151" s="1"/>
    </row>
    <row r="152" spans="1:20" ht="48.75" hidden="1" customHeight="1">
      <c r="A152" s="15" t="s">
        <v>82</v>
      </c>
      <c r="B152" s="12"/>
      <c r="C152" s="13"/>
      <c r="D152" s="14"/>
      <c r="E152" s="12"/>
      <c r="F152" s="13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"/>
      <c r="R152" s="1"/>
      <c r="S152" s="1"/>
      <c r="T152" s="1"/>
    </row>
    <row r="153" spans="1:20">
      <c r="A153" s="17" t="s">
        <v>28</v>
      </c>
      <c r="B153" s="63"/>
      <c r="C153" s="64"/>
      <c r="D153" s="80">
        <f>SUM(D145:D152)</f>
        <v>0</v>
      </c>
      <c r="E153" s="63"/>
      <c r="F153" s="64"/>
      <c r="G153" s="80">
        <f>SUM(G145:G152)</f>
        <v>0</v>
      </c>
      <c r="H153" s="65"/>
      <c r="I153" s="65"/>
      <c r="J153" s="80">
        <f>SUM(J145:J152)</f>
        <v>0</v>
      </c>
      <c r="K153" s="65"/>
      <c r="L153" s="65"/>
      <c r="M153" s="80">
        <f>SUM(M145:M152)</f>
        <v>0</v>
      </c>
      <c r="N153" s="65"/>
      <c r="O153" s="65"/>
      <c r="P153" s="80">
        <f>SUM(P145:P152)</f>
        <v>0</v>
      </c>
      <c r="Q153" s="83"/>
      <c r="R153" s="1"/>
      <c r="S153" s="1"/>
      <c r="T153" s="1"/>
    </row>
    <row r="154" spans="1:20" ht="24.75" customHeight="1">
      <c r="A154" s="66" t="s">
        <v>58</v>
      </c>
      <c r="B154" s="366" t="s">
        <v>84</v>
      </c>
      <c r="C154" s="367"/>
      <c r="D154" s="368"/>
      <c r="E154" s="366" t="s">
        <v>84</v>
      </c>
      <c r="F154" s="367"/>
      <c r="G154" s="368"/>
      <c r="H154" s="360" t="s">
        <v>85</v>
      </c>
      <c r="I154" s="367"/>
      <c r="J154" s="368"/>
      <c r="K154" s="360" t="s">
        <v>86</v>
      </c>
      <c r="L154" s="361"/>
      <c r="M154" s="362"/>
      <c r="N154" s="360" t="s">
        <v>87</v>
      </c>
      <c r="O154" s="361"/>
      <c r="P154" s="362"/>
      <c r="Q154" s="1"/>
      <c r="R154" s="1"/>
      <c r="S154" s="1"/>
      <c r="T154" s="1"/>
    </row>
    <row r="155" spans="1:20" ht="17.25" customHeight="1">
      <c r="A155" s="67" t="s">
        <v>59</v>
      </c>
      <c r="B155" s="363">
        <f>D153+D143+D133+D128+D120+D116+D109+D96+D72+D46</f>
        <v>0</v>
      </c>
      <c r="C155" s="364"/>
      <c r="D155" s="365"/>
      <c r="E155" s="363">
        <f>G153+G143+G133+G128+G120+G116+G109+G96+G72+G46</f>
        <v>0</v>
      </c>
      <c r="F155" s="364"/>
      <c r="G155" s="365"/>
      <c r="H155" s="363">
        <f>J153+J143+J133+J128+J120+J116+J109+J96+J72+J46</f>
        <v>0</v>
      </c>
      <c r="I155" s="364"/>
      <c r="J155" s="385"/>
      <c r="K155" s="363">
        <f>M153+M143+M133+M128+M120+M116+M109+M96+M72+M46</f>
        <v>0</v>
      </c>
      <c r="L155" s="364"/>
      <c r="M155" s="365"/>
      <c r="N155" s="363">
        <f>P153+P143+P133+P128+P120+P116+P109+P96+P72+P46</f>
        <v>0</v>
      </c>
      <c r="O155" s="364"/>
      <c r="P155" s="365"/>
      <c r="Q155" s="83"/>
      <c r="R155" s="1"/>
      <c r="S155" s="1"/>
      <c r="T155" s="1"/>
    </row>
    <row r="156" spans="1:20" ht="15.75" thickBot="1">
      <c r="A156" s="41" t="s">
        <v>60</v>
      </c>
      <c r="B156" s="357"/>
      <c r="C156" s="358"/>
      <c r="D156" s="358"/>
      <c r="E156" s="358"/>
      <c r="F156" s="358"/>
      <c r="G156" s="358"/>
      <c r="H156" s="358"/>
      <c r="I156" s="358"/>
      <c r="J156" s="358"/>
      <c r="K156" s="359"/>
      <c r="L156" s="76"/>
      <c r="M156" s="85">
        <f>N155+K155+H155+B155</f>
        <v>0</v>
      </c>
      <c r="N156" s="83"/>
      <c r="O156" s="1"/>
      <c r="P156" s="1"/>
      <c r="Q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20">
      <c r="A158" s="175" t="s">
        <v>336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</sheetData>
  <autoFilter ref="A17:O158"/>
  <mergeCells count="31">
    <mergeCell ref="B155:D155"/>
    <mergeCell ref="H155:J155"/>
    <mergeCell ref="K155:M155"/>
    <mergeCell ref="N155:P155"/>
    <mergeCell ref="B156:K156"/>
    <mergeCell ref="E155:G155"/>
    <mergeCell ref="B154:D154"/>
    <mergeCell ref="H154:J154"/>
    <mergeCell ref="K154:M154"/>
    <mergeCell ref="N154:P154"/>
    <mergeCell ref="A18:A19"/>
    <mergeCell ref="B18:D18"/>
    <mergeCell ref="H18:J18"/>
    <mergeCell ref="K18:M18"/>
    <mergeCell ref="N18:P18"/>
    <mergeCell ref="E18:G18"/>
    <mergeCell ref="E154:G154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68"/>
  <sheetViews>
    <sheetView topLeftCell="A8" workbookViewId="0">
      <selection activeCell="E15" sqref="E1:G1048576"/>
    </sheetView>
  </sheetViews>
  <sheetFormatPr defaultRowHeight="15"/>
  <cols>
    <col min="1" max="1" width="21.140625" customWidth="1"/>
    <col min="2" max="2" width="10" customWidth="1"/>
    <col min="3" max="3" width="6.42578125" customWidth="1"/>
    <col min="4" max="4" width="10" customWidth="1"/>
    <col min="5" max="5" width="12" customWidth="1"/>
    <col min="6" max="6" width="6.85546875" customWidth="1"/>
    <col min="7" max="7" width="10.28515625" customWidth="1"/>
    <col min="8" max="8" width="10.85546875" customWidth="1"/>
    <col min="9" max="9" width="7" customWidth="1"/>
    <col min="10" max="10" width="7.5703125" customWidth="1"/>
    <col min="11" max="11" width="8.2851562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348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131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963.7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90">
        <v>3289.7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208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1971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36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1" t="s">
        <v>409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6" t="s">
        <v>410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7" t="s">
        <v>28</v>
      </c>
      <c r="B45" s="18"/>
      <c r="C45" s="19"/>
      <c r="D45" s="20">
        <f>SUM(D20:D44)</f>
        <v>0</v>
      </c>
      <c r="E45" s="20"/>
      <c r="F45" s="20"/>
      <c r="G45" s="20">
        <f>SUM(G20:G44)</f>
        <v>0</v>
      </c>
      <c r="H45" s="20"/>
      <c r="I45" s="20"/>
      <c r="J45" s="20">
        <f>SUM(J20:J44)</f>
        <v>0</v>
      </c>
      <c r="K45" s="20"/>
      <c r="L45" s="20"/>
      <c r="M45" s="20">
        <f>SUM(M20:M44)</f>
        <v>0</v>
      </c>
      <c r="N45" s="83" t="s">
        <v>186</v>
      </c>
      <c r="O45" s="1"/>
      <c r="P45" s="1"/>
      <c r="Q45" s="1"/>
    </row>
    <row r="46" spans="1:17">
      <c r="A46" s="21" t="s">
        <v>29</v>
      </c>
      <c r="B46" s="22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"/>
      <c r="O46" s="1"/>
      <c r="P46" s="1"/>
      <c r="Q46" s="1"/>
    </row>
    <row r="47" spans="1:17">
      <c r="A47" s="11" t="s">
        <v>5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6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7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5" t="s">
        <v>8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9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6" t="s">
        <v>10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12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15" t="s">
        <v>13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5" t="s">
        <v>14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5" t="s">
        <v>15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1" t="s">
        <v>16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6" t="s">
        <v>17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18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19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5" t="s">
        <v>21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22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1" t="s">
        <v>23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24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5" t="s">
        <v>25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15" t="s">
        <v>26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idden="1">
      <c r="A69" s="16" t="s">
        <v>27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25" t="s">
        <v>28</v>
      </c>
      <c r="B70" s="26"/>
      <c r="C70" s="27"/>
      <c r="D70" s="28">
        <f>SUM(D47:D69)</f>
        <v>0</v>
      </c>
      <c r="E70" s="28"/>
      <c r="F70" s="28"/>
      <c r="G70" s="28">
        <f>SUM(G47:G69)</f>
        <v>0</v>
      </c>
      <c r="H70" s="28"/>
      <c r="I70" s="28"/>
      <c r="J70" s="28">
        <f>SUM(J47:J69)</f>
        <v>0</v>
      </c>
      <c r="K70" s="28"/>
      <c r="L70" s="28"/>
      <c r="M70" s="28">
        <f>SUM(M47:M69)</f>
        <v>0</v>
      </c>
      <c r="N70" s="83" t="s">
        <v>186</v>
      </c>
      <c r="O70" s="1"/>
      <c r="P70" s="1"/>
      <c r="Q70" s="1"/>
    </row>
    <row r="71" spans="1:17">
      <c r="A71" s="29" t="s">
        <v>30</v>
      </c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"/>
      <c r="O71" s="1"/>
      <c r="P71" s="1"/>
      <c r="Q71" s="1"/>
    </row>
    <row r="72" spans="1:17">
      <c r="A72" s="11" t="s">
        <v>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6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5" t="s">
        <v>7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8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6" t="s">
        <v>10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11</v>
      </c>
      <c r="B77" s="14"/>
      <c r="C77" s="13"/>
      <c r="D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12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13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5" t="s">
        <v>14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5" t="s">
        <v>15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1" t="s">
        <v>16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6" t="s">
        <v>17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15" t="s">
        <v>18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19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5" t="s">
        <v>21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1" t="s">
        <v>23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24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5" t="s">
        <v>25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15" t="s">
        <v>26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idden="1">
      <c r="A93" s="16" t="s">
        <v>27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33" t="s">
        <v>28</v>
      </c>
      <c r="B94" s="34"/>
      <c r="C94" s="35"/>
      <c r="D94" s="36">
        <f>SUM(D72:D93)</f>
        <v>0</v>
      </c>
      <c r="E94" s="36"/>
      <c r="F94" s="36"/>
      <c r="G94" s="36">
        <f>SUM(G72:G93)</f>
        <v>0</v>
      </c>
      <c r="H94" s="36"/>
      <c r="I94" s="36"/>
      <c r="J94" s="36">
        <f>SUM(J72:J93)</f>
        <v>0</v>
      </c>
      <c r="K94" s="36"/>
      <c r="L94" s="36"/>
      <c r="M94" s="36">
        <f>SUM(M72:M93)</f>
        <v>0</v>
      </c>
      <c r="N94" s="83" t="s">
        <v>186</v>
      </c>
      <c r="O94" s="1"/>
      <c r="P94" s="1"/>
      <c r="Q94" s="1"/>
    </row>
    <row r="95" spans="1:17">
      <c r="A95" s="37" t="s">
        <v>31</v>
      </c>
      <c r="B95" s="38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1"/>
      <c r="O95" s="1"/>
      <c r="P95" s="1"/>
      <c r="Q95" s="1"/>
    </row>
    <row r="96" spans="1:17">
      <c r="A96" s="11" t="s">
        <v>5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>
      <c r="A97" s="15" t="s">
        <v>6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6" t="s">
        <v>32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1" t="s">
        <v>33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15" t="s">
        <v>34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90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35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36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37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2" t="s">
        <v>38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idden="1">
      <c r="A106" s="42" t="s">
        <v>39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 ht="13.5" customHeight="1">
      <c r="A107" s="43" t="s">
        <v>28</v>
      </c>
      <c r="B107" s="44"/>
      <c r="C107" s="45"/>
      <c r="D107" s="46">
        <f>SUM(D96:D106)</f>
        <v>0</v>
      </c>
      <c r="E107" s="46"/>
      <c r="F107" s="46"/>
      <c r="G107" s="46">
        <f>SUM(G96:G106)</f>
        <v>0</v>
      </c>
      <c r="H107" s="46"/>
      <c r="I107" s="46"/>
      <c r="J107" s="46">
        <f>SUM(J96:J106)</f>
        <v>0</v>
      </c>
      <c r="K107" s="46"/>
      <c r="L107" s="46"/>
      <c r="M107" s="46">
        <f>SUM(M96:M106)</f>
        <v>0</v>
      </c>
      <c r="N107" s="83" t="s">
        <v>186</v>
      </c>
      <c r="O107" s="1"/>
      <c r="P107" s="1"/>
      <c r="Q107" s="1"/>
    </row>
    <row r="108" spans="1:17" hidden="1">
      <c r="A108" s="47" t="s">
        <v>40</v>
      </c>
      <c r="B108" s="48"/>
      <c r="C108" s="4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1"/>
      <c r="O108" s="1"/>
      <c r="P108" s="1"/>
      <c r="Q108" s="1"/>
    </row>
    <row r="109" spans="1:17" hidden="1">
      <c r="A109" s="51" t="s">
        <v>62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idden="1">
      <c r="A110" s="51" t="s">
        <v>63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24.75" hidden="1">
      <c r="A111" s="51" t="s">
        <v>64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t="36.75" hidden="1">
      <c r="A112" s="51" t="s">
        <v>65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 hidden="1">
      <c r="A113" s="51" t="s">
        <v>61</v>
      </c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"/>
      <c r="O113" s="1"/>
      <c r="P113" s="1"/>
      <c r="Q113" s="1"/>
    </row>
    <row r="114" spans="1:17" hidden="1">
      <c r="A114" s="47" t="s">
        <v>28</v>
      </c>
      <c r="B114" s="113"/>
      <c r="C114" s="114"/>
      <c r="D114" s="79">
        <f>SUM(D109:D113)</f>
        <v>0</v>
      </c>
      <c r="E114" s="79"/>
      <c r="F114" s="79"/>
      <c r="G114" s="79">
        <f>SUM(G109:G113)</f>
        <v>0</v>
      </c>
      <c r="H114" s="79"/>
      <c r="I114" s="79"/>
      <c r="J114" s="79">
        <f>SUM(J109:J113)</f>
        <v>0</v>
      </c>
      <c r="K114" s="79"/>
      <c r="L114" s="79"/>
      <c r="M114" s="79">
        <f>SUM(M109:M113)</f>
        <v>0</v>
      </c>
      <c r="N114" s="83" t="s">
        <v>186</v>
      </c>
      <c r="O114" s="1"/>
      <c r="P114" s="1"/>
      <c r="Q114" s="1"/>
    </row>
    <row r="115" spans="1:17" hidden="1">
      <c r="A115" s="123" t="s">
        <v>77</v>
      </c>
      <c r="B115" s="124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"/>
      <c r="O115" s="1"/>
      <c r="P115" s="1"/>
      <c r="Q115" s="1"/>
    </row>
    <row r="116" spans="1:17" ht="60.75" hidden="1">
      <c r="A116" s="51" t="s">
        <v>78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1"/>
      <c r="O116" s="1"/>
      <c r="P116" s="1"/>
      <c r="Q116" s="1"/>
    </row>
    <row r="117" spans="1:17" hidden="1">
      <c r="A117" s="15" t="s">
        <v>47</v>
      </c>
      <c r="B117" s="12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"/>
      <c r="O117" s="1"/>
      <c r="P117" s="1"/>
      <c r="Q117" s="1"/>
    </row>
    <row r="118" spans="1:17" hidden="1">
      <c r="A118" s="123" t="s">
        <v>28</v>
      </c>
      <c r="B118" s="124"/>
      <c r="C118" s="125"/>
      <c r="D118" s="126">
        <f>SUM(D116:D117)</f>
        <v>0</v>
      </c>
      <c r="E118" s="126"/>
      <c r="F118" s="126"/>
      <c r="G118" s="126">
        <f>SUM(G116:G117)</f>
        <v>0</v>
      </c>
      <c r="H118" s="126"/>
      <c r="I118" s="126"/>
      <c r="J118" s="126">
        <f>SUM(J116:J117)</f>
        <v>0</v>
      </c>
      <c r="K118" s="126"/>
      <c r="L118" s="126"/>
      <c r="M118" s="126">
        <f>SUM(M116:M117)</f>
        <v>0</v>
      </c>
      <c r="N118" s="83" t="s">
        <v>186</v>
      </c>
      <c r="O118" s="1"/>
      <c r="P118" s="1"/>
      <c r="Q118" s="1"/>
    </row>
    <row r="119" spans="1:17" hidden="1">
      <c r="A119" s="115" t="s">
        <v>41</v>
      </c>
      <c r="B119" s="116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"/>
      <c r="O119" s="1"/>
      <c r="P119" s="1"/>
      <c r="Q119" s="1"/>
    </row>
    <row r="120" spans="1:17" ht="36.75" hidden="1">
      <c r="A120" s="15" t="s">
        <v>66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t="24.75" hidden="1">
      <c r="A121" s="15" t="s">
        <v>67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48.75" hidden="1">
      <c r="A122" s="15" t="s">
        <v>69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70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t="36.75" hidden="1">
      <c r="A124" s="15" t="s">
        <v>71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"/>
      <c r="O124" s="1"/>
      <c r="P124" s="1"/>
      <c r="Q124" s="1"/>
    </row>
    <row r="125" spans="1:17" hidden="1">
      <c r="A125" s="15" t="s">
        <v>68</v>
      </c>
      <c r="B125" s="12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"/>
      <c r="O125" s="1"/>
      <c r="P125" s="1"/>
      <c r="Q125" s="1"/>
    </row>
    <row r="126" spans="1:17" hidden="1">
      <c r="A126" s="119" t="s">
        <v>28</v>
      </c>
      <c r="B126" s="120"/>
      <c r="C126" s="121"/>
      <c r="D126" s="122">
        <f>SUM(D120:D125)</f>
        <v>0</v>
      </c>
      <c r="E126" s="122"/>
      <c r="F126" s="122"/>
      <c r="G126" s="122">
        <f>SUM(G120:G125)</f>
        <v>0</v>
      </c>
      <c r="H126" s="122"/>
      <c r="I126" s="122"/>
      <c r="J126" s="122">
        <f>SUM(J120:J125)</f>
        <v>0</v>
      </c>
      <c r="K126" s="122"/>
      <c r="L126" s="122"/>
      <c r="M126" s="122">
        <f>SUM(M120:M125)</f>
        <v>0</v>
      </c>
      <c r="N126" s="83" t="s">
        <v>186</v>
      </c>
      <c r="O126" s="1"/>
      <c r="P126" s="1"/>
      <c r="Q126" s="1"/>
    </row>
    <row r="127" spans="1:17">
      <c r="A127" s="149" t="s">
        <v>42</v>
      </c>
      <c r="B127" s="150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"/>
      <c r="O127" s="1"/>
      <c r="P127" s="1"/>
      <c r="Q127" s="1"/>
    </row>
    <row r="128" spans="1:17">
      <c r="A128" s="15" t="s">
        <v>349</v>
      </c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1"/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"/>
      <c r="O129" s="1"/>
      <c r="P129" s="1"/>
      <c r="Q129" s="1"/>
    </row>
    <row r="130" spans="1:17" hidden="1">
      <c r="A130" s="11"/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"/>
      <c r="O130" s="1"/>
      <c r="P130" s="1"/>
      <c r="Q130" s="1"/>
    </row>
    <row r="131" spans="1:17">
      <c r="A131" s="153" t="s">
        <v>28</v>
      </c>
      <c r="B131" s="148"/>
      <c r="C131" s="154"/>
      <c r="D131" s="155">
        <f>SUM(D128:D130)</f>
        <v>0</v>
      </c>
      <c r="E131" s="155"/>
      <c r="F131" s="155"/>
      <c r="G131" s="155">
        <f>SUM(G128:G130)</f>
        <v>0</v>
      </c>
      <c r="H131" s="155"/>
      <c r="I131" s="155"/>
      <c r="J131" s="155">
        <f>SUM(J128:J130)</f>
        <v>0</v>
      </c>
      <c r="K131" s="155"/>
      <c r="L131" s="155"/>
      <c r="M131" s="155">
        <f>SUM(M128:M130)</f>
        <v>0</v>
      </c>
      <c r="N131" s="83" t="s">
        <v>186</v>
      </c>
      <c r="O131" s="1"/>
      <c r="P131" s="1"/>
      <c r="Q131" s="1"/>
    </row>
    <row r="132" spans="1:17">
      <c r="A132" s="127" t="s">
        <v>43</v>
      </c>
      <c r="B132" s="128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"/>
      <c r="O132" s="1"/>
      <c r="P132" s="1"/>
      <c r="Q132" s="1"/>
    </row>
    <row r="133" spans="1:17" hidden="1">
      <c r="A133" s="15" t="s">
        <v>44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idden="1">
      <c r="A134" s="15" t="s">
        <v>45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36.75" hidden="1">
      <c r="A135" s="15" t="s">
        <v>72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36.75" hidden="1">
      <c r="A136" s="15" t="s">
        <v>73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t="39.75" customHeight="1">
      <c r="A137" s="15" t="s">
        <v>74</v>
      </c>
      <c r="B137" s="12"/>
      <c r="C137" s="13"/>
      <c r="D137" s="14"/>
      <c r="E137" s="14"/>
      <c r="F137" s="14"/>
      <c r="G137" s="14"/>
      <c r="H137" s="6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60.75" hidden="1">
      <c r="A138" s="15" t="s">
        <v>75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5" t="s">
        <v>46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</row>
    <row r="140" spans="1:17" ht="84.75" hidden="1">
      <c r="A140" s="15" t="s">
        <v>76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"/>
      <c r="O140" s="1"/>
      <c r="P140" s="1"/>
      <c r="Q140" s="1"/>
    </row>
    <row r="141" spans="1:17">
      <c r="A141" s="127" t="s">
        <v>28</v>
      </c>
      <c r="B141" s="131"/>
      <c r="C141" s="132"/>
      <c r="D141" s="133">
        <f>SUM(D133:D140)</f>
        <v>0</v>
      </c>
      <c r="E141" s="133"/>
      <c r="F141" s="133"/>
      <c r="G141" s="133">
        <f>SUM(G133:G140)</f>
        <v>0</v>
      </c>
      <c r="H141" s="133"/>
      <c r="I141" s="133"/>
      <c r="J141" s="133">
        <f>SUM(J133:J140)</f>
        <v>0</v>
      </c>
      <c r="K141" s="133"/>
      <c r="L141" s="133"/>
      <c r="M141" s="133">
        <f>SUM(M133:M140)</f>
        <v>0</v>
      </c>
      <c r="N141" s="83" t="s">
        <v>186</v>
      </c>
      <c r="O141" s="1"/>
      <c r="P141" s="1"/>
      <c r="Q141" s="1"/>
    </row>
    <row r="142" spans="1:17" ht="24.75">
      <c r="A142" s="62" t="s">
        <v>48</v>
      </c>
      <c r="B142" s="63"/>
      <c r="C142" s="64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1"/>
      <c r="O142" s="1"/>
      <c r="P142" s="1"/>
      <c r="Q142" s="1"/>
    </row>
    <row r="143" spans="1:17" ht="0.75" customHeight="1">
      <c r="A143" s="15" t="s">
        <v>49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idden="1">
      <c r="A144" s="15" t="s">
        <v>50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idden="1">
      <c r="A145" s="15" t="s">
        <v>51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24.75" hidden="1">
      <c r="A146" s="15" t="s">
        <v>52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48.75" hidden="1">
      <c r="A147" s="15" t="s">
        <v>79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24.75" hidden="1">
      <c r="A148" s="15" t="s">
        <v>80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t="96.75" hidden="1">
      <c r="A149" s="15" t="s">
        <v>81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</row>
    <row r="150" spans="1:17" ht="48.75">
      <c r="A150" s="15" t="s">
        <v>82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"/>
      <c r="O150" s="1"/>
      <c r="P150" s="1"/>
      <c r="Q150" s="1"/>
    </row>
    <row r="151" spans="1:17">
      <c r="A151" s="17" t="s">
        <v>28</v>
      </c>
      <c r="B151" s="63"/>
      <c r="C151" s="64"/>
      <c r="D151" s="80">
        <f>SUM(D143:D150)</f>
        <v>0</v>
      </c>
      <c r="E151" s="65"/>
      <c r="F151" s="65"/>
      <c r="G151" s="80">
        <f>SUM(G143:G150)</f>
        <v>0</v>
      </c>
      <c r="H151" s="65"/>
      <c r="I151" s="65"/>
      <c r="J151" s="80">
        <f>SUM(J143:J150)</f>
        <v>0</v>
      </c>
      <c r="K151" s="65"/>
      <c r="L151" s="65"/>
      <c r="M151" s="80">
        <f>SUM(M143:M150)</f>
        <v>0</v>
      </c>
      <c r="N151" s="83" t="s">
        <v>186</v>
      </c>
      <c r="O151" s="1"/>
      <c r="P151" s="1"/>
      <c r="Q151" s="1"/>
    </row>
    <row r="152" spans="1:17" ht="24.75" customHeight="1">
      <c r="A152" s="66" t="s">
        <v>58</v>
      </c>
      <c r="B152" s="366" t="s">
        <v>84</v>
      </c>
      <c r="C152" s="367"/>
      <c r="D152" s="368"/>
      <c r="E152" s="360" t="s">
        <v>85</v>
      </c>
      <c r="F152" s="361"/>
      <c r="G152" s="362"/>
      <c r="H152" s="360" t="s">
        <v>86</v>
      </c>
      <c r="I152" s="361"/>
      <c r="J152" s="362"/>
      <c r="K152" s="360" t="s">
        <v>87</v>
      </c>
      <c r="L152" s="361"/>
      <c r="M152" s="362"/>
      <c r="N152" s="1"/>
      <c r="O152" s="1"/>
      <c r="P152" s="1"/>
      <c r="Q152" s="1"/>
    </row>
    <row r="153" spans="1:17">
      <c r="A153" s="67" t="s">
        <v>59</v>
      </c>
      <c r="B153" s="363">
        <f>D151+D141+D131+D126+D118+D114+D107+D94+D70+D45</f>
        <v>0</v>
      </c>
      <c r="C153" s="364"/>
      <c r="D153" s="365"/>
      <c r="E153" s="363">
        <f>G151+G141+G131+G126+G118+G114+G107+G94+G70+G45</f>
        <v>0</v>
      </c>
      <c r="F153" s="364"/>
      <c r="G153" s="365"/>
      <c r="H153" s="363">
        <f>J151+J141+J131+J126+J118+J114+J107+J94+J70+J45</f>
        <v>0</v>
      </c>
      <c r="I153" s="364"/>
      <c r="J153" s="365"/>
      <c r="K153" s="363">
        <f>M151+M141+M131+M126+M118+M114+M107+M94+M70+M45</f>
        <v>0</v>
      </c>
      <c r="L153" s="364"/>
      <c r="M153" s="365"/>
      <c r="N153" s="83" t="s">
        <v>186</v>
      </c>
      <c r="O153" s="1"/>
      <c r="P153" s="1"/>
      <c r="Q153" s="1"/>
    </row>
    <row r="154" spans="1:17" ht="15.75" thickBot="1">
      <c r="A154" s="41" t="s">
        <v>60</v>
      </c>
      <c r="B154" s="357"/>
      <c r="C154" s="358"/>
      <c r="D154" s="358"/>
      <c r="E154" s="358"/>
      <c r="F154" s="358"/>
      <c r="G154" s="358"/>
      <c r="H154" s="358"/>
      <c r="I154" s="358"/>
      <c r="J154" s="358"/>
      <c r="K154" s="359"/>
      <c r="L154" s="76"/>
      <c r="M154" s="85">
        <f>K153+H153+E153+B153</f>
        <v>0</v>
      </c>
      <c r="N154" s="83" t="s">
        <v>186</v>
      </c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75" t="s">
        <v>336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</sheetData>
  <autoFilter ref="A16:O156"/>
  <mergeCells count="27">
    <mergeCell ref="A8:F8"/>
    <mergeCell ref="A9:F9"/>
    <mergeCell ref="A1:M1"/>
    <mergeCell ref="A2:M2"/>
    <mergeCell ref="A4:F4"/>
    <mergeCell ref="A5:F5"/>
    <mergeCell ref="A6:F6"/>
    <mergeCell ref="A7:F7"/>
    <mergeCell ref="B152:D152"/>
    <mergeCell ref="E152:G152"/>
    <mergeCell ref="H152:J152"/>
    <mergeCell ref="K152:M152"/>
    <mergeCell ref="A17:A18"/>
    <mergeCell ref="B17:D17"/>
    <mergeCell ref="E17:G17"/>
    <mergeCell ref="H17:J17"/>
    <mergeCell ref="K17:M17"/>
    <mergeCell ref="B153:D153"/>
    <mergeCell ref="E153:G153"/>
    <mergeCell ref="H153:J153"/>
    <mergeCell ref="K153:M153"/>
    <mergeCell ref="B154:K154"/>
    <mergeCell ref="A10:F10"/>
    <mergeCell ref="A11:F11"/>
    <mergeCell ref="A12:F12"/>
    <mergeCell ref="A13:F13"/>
    <mergeCell ref="A14:F14"/>
  </mergeCells>
  <pageMargins left="0" right="0" top="0" bottom="0" header="0" footer="0"/>
  <pageSetup paperSize="9"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173"/>
  <sheetViews>
    <sheetView topLeftCell="A31" workbookViewId="0">
      <selection activeCell="D63" sqref="D63"/>
    </sheetView>
  </sheetViews>
  <sheetFormatPr defaultRowHeight="15"/>
  <cols>
    <col min="1" max="1" width="17.28515625" customWidth="1"/>
    <col min="2" max="2" width="9.28515625" customWidth="1"/>
    <col min="3" max="3" width="6.42578125" customWidth="1"/>
    <col min="4" max="4" width="9.140625" customWidth="1"/>
    <col min="5" max="5" width="10.28515625" customWidth="1"/>
    <col min="6" max="6" width="6.85546875" customWidth="1"/>
    <col min="7" max="7" width="10.28515625" customWidth="1"/>
    <col min="8" max="8" width="9.5703125" customWidth="1"/>
    <col min="9" max="9" width="7" customWidth="1"/>
    <col min="10" max="10" width="10.28515625" customWidth="1"/>
    <col min="11" max="11" width="8" customWidth="1"/>
    <col min="12" max="12" width="7.140625" customWidth="1"/>
    <col min="13" max="13" width="9.1406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296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268</v>
      </c>
      <c r="B5" s="356"/>
      <c r="C5" s="356"/>
      <c r="D5" s="356"/>
      <c r="E5" s="356"/>
      <c r="F5" s="356"/>
      <c r="G5" s="90">
        <v>965.8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395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5" t="s">
        <v>381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1966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t="0.75" customHeight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t="15" hidden="1" customHeight="1">
      <c r="A22" s="15" t="s">
        <v>7</v>
      </c>
      <c r="B22" s="12"/>
      <c r="C22" s="13"/>
      <c r="D22" s="14"/>
      <c r="E22" s="185"/>
      <c r="F22" s="185"/>
      <c r="G22" s="185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t="24.75">
      <c r="A23" s="15" t="s">
        <v>8</v>
      </c>
      <c r="B23" s="12"/>
      <c r="C23" s="13"/>
      <c r="D23" s="14"/>
      <c r="E23" s="271" t="s">
        <v>444</v>
      </c>
      <c r="F23" s="185">
        <v>10</v>
      </c>
      <c r="G23" s="185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0.75" customHeight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t="12.75" customHeight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t="13.5" customHeight="1">
      <c r="A27" s="15" t="s">
        <v>12</v>
      </c>
      <c r="B27" s="12" t="s">
        <v>923</v>
      </c>
      <c r="C27" s="13" t="s">
        <v>924</v>
      </c>
      <c r="D27" s="14">
        <v>1318</v>
      </c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t="24" customHeight="1">
      <c r="A28" s="15" t="s">
        <v>13</v>
      </c>
      <c r="B28" s="71"/>
      <c r="C28" s="71"/>
      <c r="D28" s="14"/>
      <c r="E28" s="14" t="s">
        <v>329</v>
      </c>
      <c r="F28" s="14">
        <v>4</v>
      </c>
      <c r="G28" s="14"/>
      <c r="H28" s="6" t="s">
        <v>445</v>
      </c>
      <c r="I28" s="14">
        <v>36</v>
      </c>
      <c r="J28" s="14"/>
      <c r="K28" s="14"/>
      <c r="L28" s="14"/>
      <c r="M28" s="14"/>
      <c r="N28" s="1"/>
      <c r="O28" s="1"/>
      <c r="P28" s="1"/>
      <c r="Q28" s="1"/>
    </row>
    <row r="29" spans="1:17">
      <c r="A29" s="15" t="s">
        <v>14</v>
      </c>
      <c r="B29" s="12" t="s">
        <v>943</v>
      </c>
      <c r="C29" s="13" t="s">
        <v>747</v>
      </c>
      <c r="D29" s="14">
        <v>498</v>
      </c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t="15" hidden="1" customHeight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t="15" hidden="1" customHeight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t="15" hidden="1" customHeight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t="15" hidden="1" customHeight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t="15" hidden="1" customHeight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21</v>
      </c>
      <c r="B36" s="12"/>
      <c r="C36" s="13"/>
      <c r="D36" s="14"/>
      <c r="E36" s="14" t="s">
        <v>175</v>
      </c>
      <c r="F36" s="14">
        <v>1</v>
      </c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22</v>
      </c>
      <c r="B37" s="12"/>
      <c r="C37" s="13"/>
      <c r="D37" s="14"/>
      <c r="E37" s="14" t="s">
        <v>175</v>
      </c>
      <c r="F37" s="14">
        <v>1</v>
      </c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t="15" hidden="1" customHeight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t="15" hidden="1" customHeight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t="15" hidden="1" customHeight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t="15" hidden="1" customHeight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t="15" hidden="1" customHeight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409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5" t="s">
        <v>410</v>
      </c>
      <c r="B44" s="12" t="s">
        <v>923</v>
      </c>
      <c r="C44" s="13" t="s">
        <v>729</v>
      </c>
      <c r="D44" s="14">
        <v>879</v>
      </c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66" t="s">
        <v>666</v>
      </c>
      <c r="B45" s="12"/>
      <c r="C45" s="13"/>
      <c r="D45" s="14"/>
      <c r="E45" s="6"/>
      <c r="F45" s="13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t="15" hidden="1" customHeight="1">
      <c r="A46" s="16" t="s">
        <v>176</v>
      </c>
      <c r="B46" s="12"/>
      <c r="C46" s="13"/>
      <c r="D46" s="14"/>
      <c r="E46" s="6"/>
      <c r="F46" s="13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6" t="s">
        <v>175</v>
      </c>
      <c r="B47" s="12"/>
      <c r="C47" s="13"/>
      <c r="D47" s="14"/>
      <c r="E47" s="6"/>
      <c r="F47" s="134">
        <v>6</v>
      </c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16" t="s">
        <v>177</v>
      </c>
      <c r="B48" s="12"/>
      <c r="C48" s="13"/>
      <c r="D48" s="14"/>
      <c r="E48" s="6"/>
      <c r="F48" s="134">
        <v>2</v>
      </c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17" t="s">
        <v>28</v>
      </c>
      <c r="B49" s="18"/>
      <c r="C49" s="19"/>
      <c r="D49" s="20">
        <f>SUM(D20:D48)</f>
        <v>2695</v>
      </c>
      <c r="E49" s="20"/>
      <c r="F49" s="20"/>
      <c r="G49" s="20">
        <f>SUM(G20:G48)</f>
        <v>0</v>
      </c>
      <c r="H49" s="20"/>
      <c r="I49" s="20"/>
      <c r="J49" s="20">
        <f>SUM(J20:J48)</f>
        <v>0</v>
      </c>
      <c r="K49" s="20"/>
      <c r="L49" s="20"/>
      <c r="M49" s="20">
        <f>SUM(M20:M48)</f>
        <v>0</v>
      </c>
      <c r="N49" s="83" t="s">
        <v>186</v>
      </c>
      <c r="O49" s="1"/>
      <c r="P49" s="1"/>
      <c r="Q49" s="1"/>
    </row>
    <row r="50" spans="1:17">
      <c r="A50" s="21" t="s">
        <v>29</v>
      </c>
      <c r="B50" s="22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"/>
      <c r="O50" s="1"/>
      <c r="P50" s="1"/>
      <c r="Q50" s="1"/>
    </row>
    <row r="51" spans="1:17">
      <c r="A51" s="11" t="s">
        <v>5</v>
      </c>
      <c r="B51" s="12" t="s">
        <v>790</v>
      </c>
      <c r="C51" s="13" t="s">
        <v>634</v>
      </c>
      <c r="D51" s="14">
        <v>1987</v>
      </c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15" hidden="1" customHeight="1">
      <c r="A52" s="15" t="s">
        <v>6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15" hidden="1" customHeight="1">
      <c r="A53" s="15" t="s">
        <v>7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t="15" hidden="1" customHeight="1">
      <c r="A54" s="15" t="s">
        <v>8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t="15" hidden="1" customHeight="1">
      <c r="A55" s="15" t="s">
        <v>9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t="15" hidden="1" customHeight="1">
      <c r="A56" s="16" t="s">
        <v>10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t="15" hidden="1" customHeight="1">
      <c r="A57" s="15" t="s">
        <v>11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15" hidden="1" customHeight="1">
      <c r="A58" s="15" t="s">
        <v>12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15" hidden="1" customHeight="1">
      <c r="A59" s="15" t="s">
        <v>13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5" t="s">
        <v>14</v>
      </c>
      <c r="B60" s="12" t="s">
        <v>923</v>
      </c>
      <c r="C60" s="13" t="s">
        <v>747</v>
      </c>
      <c r="D60" s="14">
        <v>293</v>
      </c>
      <c r="E60" s="14" t="s">
        <v>176</v>
      </c>
      <c r="F60" s="14">
        <v>1</v>
      </c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15" hidden="1" customHeight="1">
      <c r="A61" s="15" t="s">
        <v>15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15" customHeight="1">
      <c r="A62" s="15" t="s">
        <v>13</v>
      </c>
      <c r="B62" s="12" t="s">
        <v>176</v>
      </c>
      <c r="C62" s="13" t="s">
        <v>932</v>
      </c>
      <c r="D62" s="14">
        <v>535</v>
      </c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1" t="s">
        <v>16</v>
      </c>
      <c r="B63" s="12" t="s">
        <v>790</v>
      </c>
      <c r="C63" s="13" t="s">
        <v>755</v>
      </c>
      <c r="D63" s="14">
        <v>1140</v>
      </c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15" hidden="1" customHeight="1">
      <c r="A64" s="16" t="s">
        <v>183</v>
      </c>
      <c r="B64" s="12"/>
      <c r="C64" s="13"/>
      <c r="D64" s="14"/>
      <c r="E64" s="185"/>
      <c r="F64" s="185"/>
      <c r="G64" s="185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15" hidden="1" customHeight="1">
      <c r="A65" s="15" t="s">
        <v>18</v>
      </c>
      <c r="B65" s="12"/>
      <c r="C65" s="13"/>
      <c r="D65" s="14"/>
      <c r="E65" s="185"/>
      <c r="F65" s="185"/>
      <c r="G65" s="185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15" hidden="1" customHeight="1">
      <c r="A66" s="15" t="s">
        <v>19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5" t="s">
        <v>20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0.75" customHeight="1">
      <c r="A68" s="15" t="s">
        <v>21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t="15" customHeight="1">
      <c r="A69" s="15" t="s">
        <v>22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t="15" customHeight="1">
      <c r="A70" s="11" t="s">
        <v>23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15" customHeight="1">
      <c r="A71" s="15" t="s">
        <v>24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15" customHeight="1">
      <c r="A72" s="15" t="s">
        <v>25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15" customHeight="1">
      <c r="A73" s="15" t="s">
        <v>26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15" customHeight="1">
      <c r="A74" s="11" t="s">
        <v>409</v>
      </c>
      <c r="B74" s="12" t="s">
        <v>923</v>
      </c>
      <c r="C74" s="13" t="s">
        <v>849</v>
      </c>
      <c r="D74" s="14">
        <v>2500</v>
      </c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25" t="s">
        <v>28</v>
      </c>
      <c r="B75" s="26"/>
      <c r="C75" s="27"/>
      <c r="D75" s="28">
        <f>SUM(D51:D74)</f>
        <v>6455</v>
      </c>
      <c r="E75" s="28"/>
      <c r="F75" s="28"/>
      <c r="G75" s="28">
        <f>SUM(G51:G74)</f>
        <v>0</v>
      </c>
      <c r="H75" s="28"/>
      <c r="I75" s="28"/>
      <c r="J75" s="28">
        <f>SUM(J51:J74)</f>
        <v>0</v>
      </c>
      <c r="K75" s="28"/>
      <c r="L75" s="28"/>
      <c r="M75" s="28">
        <f>SUM(M51:M74)</f>
        <v>0</v>
      </c>
      <c r="N75" s="83" t="s">
        <v>186</v>
      </c>
      <c r="O75" s="1"/>
      <c r="P75" s="1"/>
      <c r="Q75" s="1"/>
    </row>
    <row r="76" spans="1:17">
      <c r="A76" s="29" t="s">
        <v>30</v>
      </c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1"/>
      <c r="O76" s="1"/>
      <c r="P76" s="1"/>
      <c r="Q76" s="1"/>
    </row>
    <row r="77" spans="1:17">
      <c r="A77" s="11" t="s">
        <v>5</v>
      </c>
      <c r="B77" s="12" t="s">
        <v>790</v>
      </c>
      <c r="C77" s="13" t="s">
        <v>634</v>
      </c>
      <c r="D77" s="14">
        <v>1987</v>
      </c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15" customHeight="1">
      <c r="A78" s="15" t="s">
        <v>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15" customHeight="1">
      <c r="A79" s="15" t="s">
        <v>7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15" customHeight="1">
      <c r="A80" s="15" t="s">
        <v>8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15" customHeight="1">
      <c r="A81" s="16" t="s">
        <v>10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15" customHeight="1">
      <c r="A82" s="15" t="s">
        <v>11</v>
      </c>
      <c r="B82" s="12"/>
      <c r="C82" s="13"/>
      <c r="D82" s="14"/>
      <c r="E82" s="185"/>
      <c r="F82" s="185"/>
      <c r="G82" s="185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" customHeight="1">
      <c r="A83" s="15" t="s">
        <v>12</v>
      </c>
      <c r="B83" s="12"/>
      <c r="C83" s="13"/>
      <c r="D83" s="14"/>
      <c r="E83" s="14"/>
      <c r="F83" s="14"/>
      <c r="G83" s="14"/>
      <c r="H83" s="6" t="s">
        <v>445</v>
      </c>
      <c r="I83" s="14">
        <v>50</v>
      </c>
      <c r="J83" s="14"/>
      <c r="K83" s="14"/>
      <c r="L83" s="14"/>
      <c r="M83" s="14"/>
      <c r="N83" s="1"/>
      <c r="O83" s="1"/>
      <c r="P83" s="1"/>
      <c r="Q83" s="1"/>
    </row>
    <row r="84" spans="1:17" ht="15" customHeight="1">
      <c r="A84" s="15" t="s">
        <v>13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0.75" customHeight="1">
      <c r="A85" s="15" t="s">
        <v>14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15" customHeight="1">
      <c r="A86" s="15" t="s">
        <v>15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15" customHeight="1">
      <c r="A87" s="11" t="s">
        <v>16</v>
      </c>
      <c r="B87" s="12" t="s">
        <v>790</v>
      </c>
      <c r="C87" s="13" t="s">
        <v>755</v>
      </c>
      <c r="D87" s="14">
        <v>1139</v>
      </c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5" customHeight="1">
      <c r="A88" s="16" t="s">
        <v>17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5" customHeight="1">
      <c r="A89" s="15" t="s">
        <v>18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15" customHeight="1">
      <c r="A90" s="15" t="s">
        <v>19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5" customHeight="1">
      <c r="A91" s="15" t="s">
        <v>20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15" customHeight="1">
      <c r="A92" s="15" t="s">
        <v>21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15" customHeight="1">
      <c r="A93" s="15" t="s">
        <v>22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15" customHeight="1">
      <c r="A94" s="11" t="s">
        <v>23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5" customHeight="1">
      <c r="A95" s="15" t="s">
        <v>24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15" customHeight="1">
      <c r="A96" s="15" t="s">
        <v>25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15" customHeight="1">
      <c r="A97" s="15" t="s">
        <v>26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15" customHeight="1">
      <c r="A98" s="16" t="s">
        <v>27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>
      <c r="A99" s="33" t="s">
        <v>28</v>
      </c>
      <c r="B99" s="34"/>
      <c r="C99" s="35"/>
      <c r="D99" s="36">
        <f>SUM(D77:D98)</f>
        <v>3126</v>
      </c>
      <c r="E99" s="36"/>
      <c r="F99" s="36"/>
      <c r="G99" s="36">
        <f>SUM(G77:G98)</f>
        <v>0</v>
      </c>
      <c r="H99" s="36"/>
      <c r="I99" s="36"/>
      <c r="J99" s="36">
        <f>SUM(J77:J98)</f>
        <v>0</v>
      </c>
      <c r="K99" s="36"/>
      <c r="L99" s="36"/>
      <c r="M99" s="36">
        <f>SUM(M77:M98)</f>
        <v>0</v>
      </c>
      <c r="N99" s="83" t="s">
        <v>186</v>
      </c>
      <c r="O99" s="1"/>
      <c r="P99" s="1"/>
      <c r="Q99" s="1"/>
    </row>
    <row r="100" spans="1:17">
      <c r="A100" s="37" t="s">
        <v>31</v>
      </c>
      <c r="B100" s="38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1"/>
      <c r="O100" s="1"/>
      <c r="P100" s="1"/>
      <c r="Q100" s="1"/>
    </row>
    <row r="101" spans="1:17">
      <c r="A101" s="11" t="s">
        <v>5</v>
      </c>
      <c r="B101" s="12" t="s">
        <v>176</v>
      </c>
      <c r="C101" s="13" t="s">
        <v>737</v>
      </c>
      <c r="D101" s="14">
        <v>1528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>
      <c r="A102" s="15" t="s">
        <v>679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15" hidden="1" customHeight="1">
      <c r="A103" s="16" t="s">
        <v>32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>
      <c r="A104" s="41" t="s">
        <v>33</v>
      </c>
      <c r="B104" s="12" t="s">
        <v>176</v>
      </c>
      <c r="C104" s="13" t="s">
        <v>869</v>
      </c>
      <c r="D104" s="14">
        <v>1517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>
      <c r="A105" s="15" t="s">
        <v>34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>
      <c r="A106" s="42" t="s">
        <v>90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>
      <c r="A107" s="42" t="s">
        <v>35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15" hidden="1" customHeight="1">
      <c r="A108" s="42" t="s">
        <v>36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15" hidden="1" customHeight="1">
      <c r="A109" s="42" t="s">
        <v>37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15" hidden="1" customHeight="1">
      <c r="A110" s="42" t="s">
        <v>38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>
      <c r="A111" s="42" t="s">
        <v>39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>
      <c r="A112" s="43" t="s">
        <v>28</v>
      </c>
      <c r="B112" s="44"/>
      <c r="C112" s="45"/>
      <c r="D112" s="46">
        <f>SUM(D101:D111)</f>
        <v>3045</v>
      </c>
      <c r="E112" s="46"/>
      <c r="F112" s="46"/>
      <c r="G112" s="46">
        <f>SUM(G101:G111)</f>
        <v>0</v>
      </c>
      <c r="H112" s="46"/>
      <c r="I112" s="46"/>
      <c r="J112" s="46">
        <f>SUM(J101:J111)</f>
        <v>0</v>
      </c>
      <c r="K112" s="46"/>
      <c r="L112" s="46"/>
      <c r="M112" s="46">
        <f>SUM(M101:M111)</f>
        <v>0</v>
      </c>
      <c r="N112" s="83" t="s">
        <v>186</v>
      </c>
      <c r="O112" s="1"/>
      <c r="P112" s="1"/>
      <c r="Q112" s="1"/>
    </row>
    <row r="113" spans="1:17">
      <c r="A113" s="47" t="s">
        <v>40</v>
      </c>
      <c r="B113" s="48"/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1"/>
      <c r="O113" s="1"/>
      <c r="P113" s="1"/>
      <c r="Q113" s="1"/>
    </row>
    <row r="114" spans="1:17" ht="24.75">
      <c r="A114" s="51" t="s">
        <v>383</v>
      </c>
      <c r="B114" s="73"/>
      <c r="C114" s="13"/>
      <c r="D114" s="14"/>
      <c r="E114" s="73" t="s">
        <v>443</v>
      </c>
      <c r="F114" s="14">
        <v>20</v>
      </c>
      <c r="G114" s="14"/>
      <c r="H114" s="185"/>
      <c r="I114" s="185"/>
      <c r="J114" s="185"/>
      <c r="K114" s="14"/>
      <c r="L114" s="14"/>
      <c r="M114" s="14"/>
      <c r="N114" s="1"/>
      <c r="O114" s="1"/>
      <c r="P114" s="1"/>
      <c r="Q114" s="1"/>
    </row>
    <row r="115" spans="1:17" ht="0.75" customHeight="1">
      <c r="A115" s="51" t="s">
        <v>63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t="36.75" customHeight="1">
      <c r="A116" s="51" t="s">
        <v>64</v>
      </c>
      <c r="B116" s="12" t="s">
        <v>620</v>
      </c>
      <c r="C116" s="13" t="s">
        <v>631</v>
      </c>
      <c r="D116" s="14">
        <v>8954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"/>
      <c r="O116" s="1"/>
      <c r="P116" s="1"/>
      <c r="Q116" s="1"/>
    </row>
    <row r="117" spans="1:17" ht="72.75" customHeight="1">
      <c r="A117" s="51" t="s">
        <v>65</v>
      </c>
      <c r="B117" s="12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"/>
      <c r="O117" s="1"/>
      <c r="P117" s="1"/>
      <c r="Q117" s="1"/>
    </row>
    <row r="118" spans="1:17" ht="15" customHeight="1">
      <c r="A118" s="51" t="s">
        <v>61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>
      <c r="A119" s="47" t="s">
        <v>28</v>
      </c>
      <c r="B119" s="113"/>
      <c r="C119" s="114"/>
      <c r="D119" s="79">
        <f>SUM(D114:D118)</f>
        <v>8954</v>
      </c>
      <c r="E119" s="79"/>
      <c r="F119" s="79"/>
      <c r="G119" s="79">
        <f>SUM(G114:G118)</f>
        <v>0</v>
      </c>
      <c r="H119" s="79"/>
      <c r="I119" s="79"/>
      <c r="J119" s="79">
        <f>SUM(J114:J118)</f>
        <v>0</v>
      </c>
      <c r="K119" s="79"/>
      <c r="L119" s="79"/>
      <c r="M119" s="79">
        <f>SUM(M114:M118)</f>
        <v>0</v>
      </c>
      <c r="N119" s="83" t="s">
        <v>186</v>
      </c>
      <c r="O119" s="1"/>
      <c r="P119" s="1"/>
      <c r="Q119" s="1"/>
    </row>
    <row r="120" spans="1:17" ht="0.75" customHeight="1">
      <c r="A120" s="123" t="s">
        <v>77</v>
      </c>
      <c r="B120" s="124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"/>
      <c r="O120" s="1"/>
      <c r="P120" s="1"/>
      <c r="Q120" s="1"/>
    </row>
    <row r="121" spans="1:17" ht="84.75" hidden="1" customHeight="1">
      <c r="A121" s="51" t="s">
        <v>78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1"/>
      <c r="O121" s="1"/>
      <c r="P121" s="1"/>
      <c r="Q121" s="1"/>
    </row>
    <row r="122" spans="1:17" ht="24.75" hidden="1" customHeight="1">
      <c r="A122" s="15" t="s">
        <v>47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t="15" hidden="1" customHeight="1">
      <c r="A123" s="123" t="s">
        <v>28</v>
      </c>
      <c r="B123" s="124"/>
      <c r="C123" s="125"/>
      <c r="D123" s="126">
        <f>SUM(D121:D122)</f>
        <v>0</v>
      </c>
      <c r="E123" s="126"/>
      <c r="F123" s="126"/>
      <c r="G123" s="126">
        <f>SUM(G121:G122)</f>
        <v>0</v>
      </c>
      <c r="H123" s="126"/>
      <c r="I123" s="126"/>
      <c r="J123" s="126">
        <f>SUM(J121:J122)</f>
        <v>0</v>
      </c>
      <c r="K123" s="126"/>
      <c r="L123" s="126"/>
      <c r="M123" s="126">
        <f>SUM(M121:M122)</f>
        <v>0</v>
      </c>
      <c r="N123" s="83" t="s">
        <v>186</v>
      </c>
      <c r="O123" s="1"/>
      <c r="P123" s="1"/>
      <c r="Q123" s="1"/>
    </row>
    <row r="124" spans="1:17" ht="15" hidden="1" customHeight="1">
      <c r="A124" s="115" t="s">
        <v>41</v>
      </c>
      <c r="B124" s="116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"/>
      <c r="O124" s="1"/>
      <c r="P124" s="1"/>
      <c r="Q124" s="1"/>
    </row>
    <row r="125" spans="1:17" ht="48.75" hidden="1" customHeight="1">
      <c r="A125" s="15" t="s">
        <v>66</v>
      </c>
      <c r="B125" s="12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"/>
      <c r="O125" s="1"/>
      <c r="P125" s="1"/>
      <c r="Q125" s="1"/>
    </row>
    <row r="126" spans="1:17" ht="24.75" hidden="1" customHeight="1">
      <c r="A126" s="15" t="s">
        <v>67</v>
      </c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t="60.75" hidden="1" customHeight="1">
      <c r="A127" s="15" t="s">
        <v>69</v>
      </c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t="15" hidden="1" customHeight="1">
      <c r="A128" s="15" t="s">
        <v>70</v>
      </c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t="36.75" hidden="1" customHeight="1">
      <c r="A129" s="15" t="s">
        <v>71</v>
      </c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"/>
      <c r="O129" s="1"/>
      <c r="P129" s="1"/>
      <c r="Q129" s="1"/>
    </row>
    <row r="130" spans="1:17" ht="15" hidden="1" customHeight="1">
      <c r="A130" s="15" t="s">
        <v>68</v>
      </c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"/>
      <c r="O130" s="1"/>
      <c r="P130" s="1"/>
      <c r="Q130" s="1"/>
    </row>
    <row r="131" spans="1:17" ht="15" hidden="1" customHeight="1">
      <c r="A131" s="119" t="s">
        <v>28</v>
      </c>
      <c r="B131" s="120"/>
      <c r="C131" s="121"/>
      <c r="D131" s="122">
        <f>SUM(D125:D130)</f>
        <v>0</v>
      </c>
      <c r="E131" s="122"/>
      <c r="F131" s="122"/>
      <c r="G131" s="122">
        <f>SUM(G125:G130)</f>
        <v>0</v>
      </c>
      <c r="H131" s="122"/>
      <c r="I131" s="122"/>
      <c r="J131" s="122">
        <f>SUM(J125:J130)</f>
        <v>0</v>
      </c>
      <c r="K131" s="122"/>
      <c r="L131" s="122"/>
      <c r="M131" s="122">
        <f>SUM(M125:M130)</f>
        <v>0</v>
      </c>
      <c r="N131" s="83" t="s">
        <v>186</v>
      </c>
      <c r="O131" s="1"/>
      <c r="P131" s="1"/>
      <c r="Q131" s="1"/>
    </row>
    <row r="132" spans="1:17">
      <c r="A132" s="149" t="s">
        <v>42</v>
      </c>
      <c r="B132" s="150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"/>
      <c r="O132" s="1"/>
      <c r="P132" s="1"/>
      <c r="Q132" s="1"/>
    </row>
    <row r="133" spans="1:17">
      <c r="A133" s="15" t="s">
        <v>349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85" t="s">
        <v>330</v>
      </c>
      <c r="L133" s="185">
        <v>1</v>
      </c>
      <c r="M133" s="185"/>
      <c r="N133" s="1"/>
      <c r="O133" s="1"/>
      <c r="P133" s="1"/>
      <c r="Q133" s="1"/>
    </row>
    <row r="134" spans="1:17" ht="15" customHeight="1">
      <c r="A134" s="11"/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15" customHeight="1">
      <c r="A135" s="11"/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>
      <c r="A136" s="153" t="s">
        <v>28</v>
      </c>
      <c r="B136" s="148"/>
      <c r="C136" s="154"/>
      <c r="D136" s="155">
        <f>SUM(D133:D135)</f>
        <v>0</v>
      </c>
      <c r="E136" s="155"/>
      <c r="F136" s="155"/>
      <c r="G136" s="155">
        <f>SUM(G133:G135)</f>
        <v>0</v>
      </c>
      <c r="H136" s="155"/>
      <c r="I136" s="155"/>
      <c r="J136" s="155">
        <f>SUM(J133:J135)</f>
        <v>0</v>
      </c>
      <c r="K136" s="155"/>
      <c r="L136" s="155"/>
      <c r="M136" s="155">
        <f>SUM(M133:M135)</f>
        <v>0</v>
      </c>
      <c r="N136" s="83" t="s">
        <v>186</v>
      </c>
      <c r="O136" s="1"/>
      <c r="P136" s="1"/>
      <c r="Q136" s="1"/>
    </row>
    <row r="137" spans="1:17" ht="1.5" customHeight="1">
      <c r="A137" s="127" t="s">
        <v>43</v>
      </c>
      <c r="B137" s="128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"/>
      <c r="O137" s="1"/>
      <c r="P137" s="1"/>
      <c r="Q137" s="1"/>
    </row>
    <row r="138" spans="1:17" ht="24.75" hidden="1" customHeight="1">
      <c r="A138" s="15" t="s">
        <v>44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t="15" hidden="1" customHeight="1">
      <c r="A139" s="15" t="s">
        <v>45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</row>
    <row r="140" spans="1:17" ht="36.75" hidden="1" customHeight="1">
      <c r="A140" s="15" t="s">
        <v>72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"/>
      <c r="O140" s="1"/>
      <c r="P140" s="1"/>
      <c r="Q140" s="1"/>
    </row>
    <row r="141" spans="1:17" ht="48.75" hidden="1" customHeight="1">
      <c r="A141" s="15" t="s">
        <v>73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72.75" hidden="1" customHeight="1">
      <c r="A142" s="15" t="s">
        <v>74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60.75" hidden="1" customHeight="1">
      <c r="A143" s="15" t="s">
        <v>75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15" hidden="1" customHeight="1">
      <c r="A144" s="15" t="s">
        <v>46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96.75" hidden="1" customHeight="1">
      <c r="A145" s="15" t="s">
        <v>76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15" hidden="1" customHeight="1">
      <c r="A146" s="127" t="s">
        <v>28</v>
      </c>
      <c r="B146" s="131"/>
      <c r="C146" s="132"/>
      <c r="D146" s="133">
        <f>SUM(D138:D145)</f>
        <v>0</v>
      </c>
      <c r="E146" s="133"/>
      <c r="F146" s="133"/>
      <c r="G146" s="133">
        <f>SUM(G138:G145)</f>
        <v>0</v>
      </c>
      <c r="H146" s="133"/>
      <c r="I146" s="133"/>
      <c r="J146" s="133">
        <f>SUM(J138:J145)</f>
        <v>0</v>
      </c>
      <c r="K146" s="133"/>
      <c r="L146" s="133"/>
      <c r="M146" s="133">
        <f>SUM(M138:M145)</f>
        <v>0</v>
      </c>
      <c r="N146" s="83" t="s">
        <v>186</v>
      </c>
      <c r="O146" s="1"/>
      <c r="P146" s="1"/>
      <c r="Q146" s="1"/>
    </row>
    <row r="147" spans="1:17" ht="24" customHeight="1">
      <c r="A147" s="62" t="s">
        <v>48</v>
      </c>
      <c r="B147" s="63"/>
      <c r="C147" s="64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1"/>
      <c r="O147" s="1"/>
      <c r="P147" s="1"/>
      <c r="Q147" s="1"/>
    </row>
    <row r="148" spans="1:17" ht="24.75" customHeight="1">
      <c r="A148" s="15" t="s">
        <v>49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t="24.75" customHeight="1">
      <c r="A149" s="15" t="s">
        <v>50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</row>
    <row r="150" spans="1:17" ht="24.75" customHeight="1">
      <c r="A150" s="15" t="s">
        <v>51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"/>
      <c r="O150" s="1"/>
      <c r="P150" s="1"/>
      <c r="Q150" s="1"/>
    </row>
    <row r="151" spans="1:17" ht="24.75" customHeight="1">
      <c r="A151" s="15" t="s">
        <v>52</v>
      </c>
      <c r="B151" s="12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"/>
      <c r="O151" s="1"/>
      <c r="P151" s="1"/>
      <c r="Q151" s="1"/>
    </row>
    <row r="152" spans="1:17" ht="72.75" customHeight="1">
      <c r="A152" s="15" t="s">
        <v>79</v>
      </c>
      <c r="B152" s="12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"/>
      <c r="O152" s="1"/>
      <c r="P152" s="1"/>
      <c r="Q152" s="1"/>
    </row>
    <row r="153" spans="1:17" ht="48.75" customHeight="1">
      <c r="A153" s="15" t="s">
        <v>80</v>
      </c>
      <c r="B153" s="12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"/>
      <c r="O153" s="1"/>
      <c r="P153" s="1"/>
      <c r="Q153" s="1"/>
    </row>
    <row r="154" spans="1:17" ht="108.75" customHeight="1">
      <c r="A154" s="15" t="s">
        <v>81</v>
      </c>
      <c r="B154" s="12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"/>
      <c r="O154" s="1"/>
      <c r="P154" s="1"/>
      <c r="Q154" s="1"/>
    </row>
    <row r="155" spans="1:17" ht="48.75" customHeight="1">
      <c r="A155" s="15" t="s">
        <v>82</v>
      </c>
      <c r="B155" s="12" t="s">
        <v>902</v>
      </c>
      <c r="C155" s="13" t="s">
        <v>846</v>
      </c>
      <c r="D155" s="14">
        <v>33986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"/>
      <c r="O155" s="1"/>
      <c r="P155" s="1"/>
      <c r="Q155" s="1"/>
    </row>
    <row r="156" spans="1:17" ht="15" customHeight="1">
      <c r="A156" s="17" t="s">
        <v>28</v>
      </c>
      <c r="B156" s="63"/>
      <c r="C156" s="64"/>
      <c r="D156" s="80">
        <f>SUM(D148:D155)</f>
        <v>33986</v>
      </c>
      <c r="E156" s="65"/>
      <c r="F156" s="65"/>
      <c r="G156" s="80">
        <f>SUM(G148:G155)</f>
        <v>0</v>
      </c>
      <c r="H156" s="65"/>
      <c r="I156" s="65"/>
      <c r="J156" s="80">
        <f>SUM(J148:J155)</f>
        <v>0</v>
      </c>
      <c r="K156" s="65"/>
      <c r="L156" s="65"/>
      <c r="M156" s="80">
        <f>SUM(M148:M155)</f>
        <v>0</v>
      </c>
      <c r="N156" s="83" t="s">
        <v>186</v>
      </c>
      <c r="O156" s="1"/>
      <c r="P156" s="1"/>
      <c r="Q156" s="1"/>
    </row>
    <row r="157" spans="1:17" ht="24.75" customHeight="1">
      <c r="A157" s="66" t="s">
        <v>58</v>
      </c>
      <c r="B157" s="366" t="s">
        <v>84</v>
      </c>
      <c r="C157" s="367"/>
      <c r="D157" s="368"/>
      <c r="E157" s="360" t="s">
        <v>85</v>
      </c>
      <c r="F157" s="361"/>
      <c r="G157" s="362"/>
      <c r="H157" s="360" t="s">
        <v>86</v>
      </c>
      <c r="I157" s="361"/>
      <c r="J157" s="362"/>
      <c r="K157" s="360" t="s">
        <v>87</v>
      </c>
      <c r="L157" s="361"/>
      <c r="M157" s="362"/>
      <c r="N157" s="1"/>
      <c r="O157" s="1"/>
      <c r="P157" s="1"/>
      <c r="Q157" s="1"/>
    </row>
    <row r="158" spans="1:17" ht="24.75">
      <c r="A158" s="67" t="s">
        <v>59</v>
      </c>
      <c r="B158" s="363">
        <f>D156+D146+D136+D131+D123+D119+D112+D99+D75+D49</f>
        <v>58261</v>
      </c>
      <c r="C158" s="364"/>
      <c r="D158" s="365"/>
      <c r="E158" s="363">
        <f>G156+G146+G136+G131+G123+G119+G112+G99+G75+G49</f>
        <v>0</v>
      </c>
      <c r="F158" s="364"/>
      <c r="G158" s="365"/>
      <c r="H158" s="363">
        <f>J156+J146+J136+J131+J123+J119+J112+J99+J75+J49</f>
        <v>0</v>
      </c>
      <c r="I158" s="364"/>
      <c r="J158" s="365"/>
      <c r="K158" s="363">
        <f>M156+M146+M136+M131+M123+M119+M112+M99+M75+M49</f>
        <v>0</v>
      </c>
      <c r="L158" s="364"/>
      <c r="M158" s="365"/>
      <c r="N158" s="83" t="s">
        <v>186</v>
      </c>
      <c r="O158" s="1"/>
      <c r="P158" s="1"/>
      <c r="Q158" s="1"/>
    </row>
    <row r="159" spans="1:17" ht="15.75" thickBot="1">
      <c r="A159" s="41" t="s">
        <v>60</v>
      </c>
      <c r="B159" s="357"/>
      <c r="C159" s="358"/>
      <c r="D159" s="358"/>
      <c r="E159" s="358"/>
      <c r="F159" s="358"/>
      <c r="G159" s="358"/>
      <c r="H159" s="358"/>
      <c r="I159" s="358"/>
      <c r="J159" s="358"/>
      <c r="K159" s="359"/>
      <c r="L159" s="76"/>
      <c r="M159" s="85">
        <f>K158+H158+E158+B158</f>
        <v>58261</v>
      </c>
      <c r="N159" s="83" t="s">
        <v>186</v>
      </c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82" t="s">
        <v>336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</sheetData>
  <autoFilter ref="A16:O161"/>
  <mergeCells count="27">
    <mergeCell ref="B158:D158"/>
    <mergeCell ref="E158:G158"/>
    <mergeCell ref="H158:J158"/>
    <mergeCell ref="K158:M158"/>
    <mergeCell ref="B159:K159"/>
    <mergeCell ref="B157:D157"/>
    <mergeCell ref="E157:G157"/>
    <mergeCell ref="H157:J157"/>
    <mergeCell ref="K157:M157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19685039370078741" right="0" top="0.15748031496062992" bottom="0" header="0.31496062992125984" footer="0"/>
  <pageSetup paperSize="9" scale="9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103"/>
  <sheetViews>
    <sheetView topLeftCell="A67" workbookViewId="0">
      <selection activeCell="D85" sqref="D85"/>
    </sheetView>
  </sheetViews>
  <sheetFormatPr defaultRowHeight="15"/>
  <cols>
    <col min="1" max="1" width="25.5703125" customWidth="1"/>
    <col min="2" max="2" width="16.425781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 s="88" customForma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87"/>
      <c r="O1" s="87"/>
      <c r="P1" s="87"/>
      <c r="Q1" s="87"/>
    </row>
    <row r="2" spans="1:17" s="88" customFormat="1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7"/>
      <c r="O2" s="87"/>
      <c r="P2" s="87"/>
      <c r="Q2" s="8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132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219</v>
      </c>
      <c r="B5" s="356"/>
      <c r="C5" s="356"/>
      <c r="D5" s="356"/>
      <c r="E5" s="356"/>
      <c r="F5" s="356"/>
      <c r="G5" s="90">
        <v>544.9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650.20000000000005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220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1957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87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103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103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103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104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339" t="s">
        <v>5</v>
      </c>
      <c r="B20" s="341" t="s">
        <v>802</v>
      </c>
      <c r="C20" s="13" t="s">
        <v>749</v>
      </c>
      <c r="D20" s="14">
        <v>9872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t="0.75" customHeight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341" t="s">
        <v>802</v>
      </c>
      <c r="C22" s="13" t="s">
        <v>803</v>
      </c>
      <c r="D22" s="14">
        <v>190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14.25" customHeight="1">
      <c r="A24" s="17" t="s">
        <v>28</v>
      </c>
      <c r="B24" s="18"/>
      <c r="C24" s="19"/>
      <c r="D24" s="20">
        <f>SUM(D20:D23)</f>
        <v>10062</v>
      </c>
      <c r="E24" s="20"/>
      <c r="F24" s="20"/>
      <c r="G24" s="20">
        <f>SUM(G20:G23)</f>
        <v>0</v>
      </c>
      <c r="H24" s="20"/>
      <c r="I24" s="20"/>
      <c r="J24" s="20">
        <f>SUM(J20:J23)</f>
        <v>0</v>
      </c>
      <c r="K24" s="20"/>
      <c r="L24" s="20"/>
      <c r="M24" s="20">
        <f>SUM(M20:M23)</f>
        <v>0</v>
      </c>
      <c r="N24" s="86" t="s">
        <v>186</v>
      </c>
      <c r="O24" s="1"/>
      <c r="P24" s="1"/>
      <c r="Q24" s="1"/>
    </row>
    <row r="25" spans="1:17" ht="0.75" customHeight="1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6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3" t="s">
        <v>28</v>
      </c>
      <c r="B38" s="44"/>
      <c r="C38" s="45"/>
      <c r="D38" s="46">
        <f>SUM(D36:D37)</f>
        <v>0</v>
      </c>
      <c r="E38" s="46"/>
      <c r="F38" s="46"/>
      <c r="G38" s="46">
        <f>SUM(G36:G37)</f>
        <v>0</v>
      </c>
      <c r="H38" s="46"/>
      <c r="I38" s="46"/>
      <c r="J38" s="46">
        <f>SUM(J36:J37)</f>
        <v>0</v>
      </c>
      <c r="K38" s="46"/>
      <c r="L38" s="46"/>
      <c r="M38" s="46">
        <f>SUM(M36:M37)</f>
        <v>0</v>
      </c>
      <c r="N38" s="83" t="s">
        <v>186</v>
      </c>
      <c r="O38" s="1"/>
      <c r="P38" s="1"/>
      <c r="Q38" s="1"/>
    </row>
    <row r="39" spans="1:17">
      <c r="A39" s="47" t="s">
        <v>40</v>
      </c>
      <c r="B39" s="48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1"/>
      <c r="O39" s="1"/>
      <c r="P39" s="1"/>
      <c r="Q39" s="1"/>
    </row>
    <row r="40" spans="1:17">
      <c r="A40" s="51" t="s">
        <v>62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51" t="s">
        <v>63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t="24.75">
      <c r="A42" s="51" t="s">
        <v>64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t="36.75">
      <c r="A43" s="51" t="s">
        <v>65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51" t="s">
        <v>61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7" t="s">
        <v>28</v>
      </c>
      <c r="B45" s="113"/>
      <c r="C45" s="114"/>
      <c r="D45" s="79">
        <f>SUM(D40:D44)</f>
        <v>0</v>
      </c>
      <c r="E45" s="79"/>
      <c r="F45" s="79"/>
      <c r="G45" s="79">
        <f>SUM(G40:G44)</f>
        <v>0</v>
      </c>
      <c r="H45" s="79"/>
      <c r="I45" s="79"/>
      <c r="J45" s="79">
        <f>SUM(J40:J44)</f>
        <v>0</v>
      </c>
      <c r="K45" s="79"/>
      <c r="L45" s="79"/>
      <c r="M45" s="79">
        <f>SUM(M40:M44)</f>
        <v>0</v>
      </c>
      <c r="N45" s="83" t="s">
        <v>186</v>
      </c>
      <c r="O45" s="1"/>
      <c r="P45" s="1"/>
      <c r="Q45" s="1"/>
    </row>
    <row r="46" spans="1:17" ht="0.75" customHeight="1">
      <c r="A46" s="123" t="s">
        <v>77</v>
      </c>
      <c r="B46" s="124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"/>
      <c r="O46" s="1"/>
      <c r="P46" s="1"/>
      <c r="Q46" s="1"/>
    </row>
    <row r="47" spans="1:17" ht="48.75">
      <c r="A47" s="51" t="s">
        <v>78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1"/>
      <c r="O47" s="1"/>
      <c r="P47" s="1"/>
      <c r="Q47" s="1"/>
    </row>
    <row r="48" spans="1:17">
      <c r="A48" s="15" t="s">
        <v>47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123" t="s">
        <v>28</v>
      </c>
      <c r="B49" s="124"/>
      <c r="C49" s="125"/>
      <c r="D49" s="126">
        <f>SUM(D47:D48)</f>
        <v>0</v>
      </c>
      <c r="E49" s="126"/>
      <c r="F49" s="126"/>
      <c r="G49" s="126">
        <f>SUM(G47:G48)</f>
        <v>0</v>
      </c>
      <c r="H49" s="126"/>
      <c r="I49" s="126"/>
      <c r="J49" s="126">
        <f>SUM(J47:J48)</f>
        <v>0</v>
      </c>
      <c r="K49" s="126"/>
      <c r="L49" s="126"/>
      <c r="M49" s="126">
        <f>SUM(M47:M48)</f>
        <v>0</v>
      </c>
      <c r="N49" s="83" t="s">
        <v>186</v>
      </c>
      <c r="O49" s="1"/>
      <c r="P49" s="1"/>
      <c r="Q49" s="1"/>
    </row>
    <row r="50" spans="1:17">
      <c r="A50" s="115" t="s">
        <v>41</v>
      </c>
      <c r="B50" s="116"/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"/>
      <c r="O50" s="1"/>
      <c r="P50" s="1"/>
      <c r="Q50" s="1"/>
    </row>
    <row r="51" spans="1:17" ht="36.75">
      <c r="A51" s="15" t="s">
        <v>66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24.75">
      <c r="A52" s="15" t="s">
        <v>67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36.75">
      <c r="A53" s="15" t="s">
        <v>69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15" t="s">
        <v>70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t="24.75">
      <c r="A55" s="15" t="s">
        <v>71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5" t="s">
        <v>68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19" t="s">
        <v>28</v>
      </c>
      <c r="B57" s="120"/>
      <c r="C57" s="121"/>
      <c r="D57" s="122">
        <f>SUM(D51:D56)</f>
        <v>0</v>
      </c>
      <c r="E57" s="122"/>
      <c r="F57" s="122"/>
      <c r="G57" s="122">
        <f>SUM(G51:G56)</f>
        <v>0</v>
      </c>
      <c r="H57" s="122"/>
      <c r="I57" s="122"/>
      <c r="J57" s="122">
        <f>SUM(J51:J56)</f>
        <v>0</v>
      </c>
      <c r="K57" s="122"/>
      <c r="L57" s="122"/>
      <c r="M57" s="122">
        <f>SUM(M51:M56)</f>
        <v>0</v>
      </c>
      <c r="N57" s="83" t="s">
        <v>186</v>
      </c>
      <c r="O57" s="1"/>
      <c r="P57" s="1"/>
      <c r="Q57" s="1"/>
    </row>
    <row r="58" spans="1:17" ht="0.75" customHeight="1">
      <c r="A58" s="61" t="s">
        <v>42</v>
      </c>
      <c r="B58" s="48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"/>
      <c r="O58" s="1"/>
      <c r="P58" s="1"/>
      <c r="Q58" s="1"/>
    </row>
    <row r="59" spans="1:17">
      <c r="A59" s="47" t="s">
        <v>28</v>
      </c>
      <c r="B59" s="113"/>
      <c r="C59" s="114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3" t="s">
        <v>186</v>
      </c>
      <c r="O59" s="1"/>
      <c r="P59" s="1"/>
      <c r="Q59" s="1"/>
    </row>
    <row r="60" spans="1:17">
      <c r="A60" s="127" t="s">
        <v>43</v>
      </c>
      <c r="B60" s="128"/>
      <c r="C60" s="129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"/>
      <c r="O60" s="1"/>
      <c r="P60" s="1"/>
      <c r="Q60" s="1"/>
    </row>
    <row r="61" spans="1:17" ht="20.25" customHeight="1">
      <c r="A61" s="15" t="s">
        <v>44</v>
      </c>
      <c r="B61" s="12" t="s">
        <v>823</v>
      </c>
      <c r="C61" s="13">
        <v>5.33</v>
      </c>
      <c r="D61" s="14">
        <v>9721</v>
      </c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19.5" customHeight="1">
      <c r="A62" s="15" t="s">
        <v>45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0" customHeight="1">
      <c r="A63" s="15" t="s">
        <v>72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27.75" customHeight="1">
      <c r="A64" s="15" t="s">
        <v>73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39" customHeight="1">
      <c r="A65" s="15" t="s">
        <v>74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50.25" customHeight="1">
      <c r="A66" s="15" t="s">
        <v>75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t="18" customHeight="1">
      <c r="A67" s="15" t="s">
        <v>46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62.25" customHeight="1">
      <c r="A68" s="15" t="s">
        <v>76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27" t="s">
        <v>28</v>
      </c>
      <c r="B69" s="131"/>
      <c r="C69" s="132"/>
      <c r="D69" s="133">
        <f>SUM(D61:D68)</f>
        <v>9721</v>
      </c>
      <c r="E69" s="133"/>
      <c r="F69" s="133"/>
      <c r="G69" s="133">
        <f>SUM(G61:G68)</f>
        <v>0</v>
      </c>
      <c r="H69" s="133"/>
      <c r="I69" s="133"/>
      <c r="J69" s="133">
        <f>SUM(J61:J68)</f>
        <v>0</v>
      </c>
      <c r="K69" s="133"/>
      <c r="L69" s="133"/>
      <c r="M69" s="133">
        <f>SUM(M61:M68)</f>
        <v>0</v>
      </c>
      <c r="N69" s="83"/>
      <c r="O69" s="1"/>
      <c r="P69" s="1"/>
      <c r="Q69" s="1"/>
    </row>
    <row r="70" spans="1:17" ht="18.75" customHeight="1">
      <c r="A70" s="62" t="s">
        <v>48</v>
      </c>
      <c r="B70" s="63"/>
      <c r="C70" s="6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1"/>
      <c r="O70" s="1"/>
      <c r="P70" s="1"/>
      <c r="Q70" s="1"/>
    </row>
    <row r="71" spans="1:17" ht="26.25" customHeight="1">
      <c r="A71" s="273" t="s">
        <v>490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29.25" customHeight="1">
      <c r="A72" s="15" t="s">
        <v>49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19.5" customHeight="1">
      <c r="A73" s="15" t="s">
        <v>50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16.5" customHeight="1">
      <c r="A74" s="15" t="s">
        <v>51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27" customHeight="1">
      <c r="A75" s="15" t="s">
        <v>587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9.75" customHeight="1">
      <c r="A76" s="15" t="s">
        <v>323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30" customHeight="1">
      <c r="A77" s="15" t="s">
        <v>80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76.5" customHeight="1">
      <c r="A78" s="15" t="s">
        <v>81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23.25" customHeight="1">
      <c r="A79" s="15" t="s">
        <v>491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33" customHeight="1">
      <c r="A80" s="15" t="s">
        <v>502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22.5" customHeight="1">
      <c r="A81" s="15" t="s">
        <v>494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2.5" customHeight="1">
      <c r="A82" s="15" t="s">
        <v>496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44.25" customHeight="1">
      <c r="A83" s="15" t="s">
        <v>82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31.5" customHeight="1">
      <c r="A84" s="15" t="s">
        <v>52</v>
      </c>
      <c r="B84" s="73" t="s">
        <v>847</v>
      </c>
      <c r="C84" s="13" t="s">
        <v>632</v>
      </c>
      <c r="D84" s="14">
        <v>9147</v>
      </c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0.25" customHeight="1">
      <c r="A85" s="15" t="s">
        <v>347</v>
      </c>
      <c r="B85" s="7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17" t="s">
        <v>28</v>
      </c>
      <c r="B86" s="63"/>
      <c r="C86" s="64"/>
      <c r="D86" s="80">
        <f>SUM(D71:D85)</f>
        <v>9147</v>
      </c>
      <c r="E86" s="65"/>
      <c r="F86" s="65"/>
      <c r="G86" s="80">
        <f>SUM(G71:G85)</f>
        <v>0</v>
      </c>
      <c r="H86" s="65"/>
      <c r="I86" s="65"/>
      <c r="J86" s="80">
        <f>SUM(J71:J85)</f>
        <v>0</v>
      </c>
      <c r="K86" s="65"/>
      <c r="L86" s="65"/>
      <c r="M86" s="80">
        <f>SUM(M71:M85)</f>
        <v>0</v>
      </c>
      <c r="N86" s="86"/>
      <c r="O86" s="1"/>
      <c r="P86" s="1"/>
      <c r="Q86" s="1"/>
    </row>
    <row r="87" spans="1:17" ht="44.25" customHeight="1">
      <c r="A87" s="66" t="s">
        <v>58</v>
      </c>
      <c r="B87" s="366" t="s">
        <v>84</v>
      </c>
      <c r="C87" s="367"/>
      <c r="D87" s="368"/>
      <c r="E87" s="360" t="s">
        <v>85</v>
      </c>
      <c r="F87" s="361"/>
      <c r="G87" s="362"/>
      <c r="H87" s="360" t="s">
        <v>86</v>
      </c>
      <c r="I87" s="361"/>
      <c r="J87" s="362"/>
      <c r="K87" s="360" t="s">
        <v>87</v>
      </c>
      <c r="L87" s="361"/>
      <c r="M87" s="362"/>
      <c r="N87" s="1"/>
      <c r="O87" s="1"/>
      <c r="P87" s="1"/>
      <c r="Q87" s="1"/>
    </row>
    <row r="88" spans="1:17">
      <c r="A88" s="67" t="s">
        <v>59</v>
      </c>
      <c r="B88" s="363">
        <f>D86+D69+D59+D57+D49+D45+D38+D34+D29+D24</f>
        <v>28930</v>
      </c>
      <c r="C88" s="364"/>
      <c r="D88" s="365"/>
      <c r="E88" s="363">
        <f>G86+G69+G59+G57+G49+G45+G38+G34+G29+G24</f>
        <v>0</v>
      </c>
      <c r="F88" s="364"/>
      <c r="G88" s="365"/>
      <c r="H88" s="363">
        <f>J86+J69+J59+J57+J49+J45+J38+J34+J29+J24</f>
        <v>0</v>
      </c>
      <c r="I88" s="364"/>
      <c r="J88" s="365"/>
      <c r="K88" s="363">
        <f>M86+M69+M59+M57+M49+M45+M38+M34+M29+M24</f>
        <v>0</v>
      </c>
      <c r="L88" s="364"/>
      <c r="M88" s="365"/>
      <c r="N88" s="83"/>
      <c r="O88" s="1"/>
      <c r="P88" s="1"/>
      <c r="Q88" s="1"/>
    </row>
    <row r="89" spans="1:17" ht="15.75" thickBot="1">
      <c r="A89" s="41" t="s">
        <v>60</v>
      </c>
      <c r="B89" s="357"/>
      <c r="C89" s="358"/>
      <c r="D89" s="358"/>
      <c r="E89" s="358"/>
      <c r="F89" s="358"/>
      <c r="G89" s="358"/>
      <c r="H89" s="358"/>
      <c r="I89" s="358"/>
      <c r="J89" s="358"/>
      <c r="K89" s="359"/>
      <c r="L89" s="76"/>
      <c r="M89" s="85">
        <f>K88+H88+E88+B88</f>
        <v>28930</v>
      </c>
      <c r="N89" s="86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75" t="s">
        <v>336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</sheetData>
  <autoFilter ref="A16:O91"/>
  <mergeCells count="27">
    <mergeCell ref="A14:F14"/>
    <mergeCell ref="A9:F9"/>
    <mergeCell ref="A10:F10"/>
    <mergeCell ref="A11:F11"/>
    <mergeCell ref="A12:F12"/>
    <mergeCell ref="A13:F13"/>
    <mergeCell ref="B88:D88"/>
    <mergeCell ref="E88:G88"/>
    <mergeCell ref="H88:J88"/>
    <mergeCell ref="K88:M88"/>
    <mergeCell ref="B89:K89"/>
    <mergeCell ref="B87:D87"/>
    <mergeCell ref="E87:G87"/>
    <mergeCell ref="H87:J87"/>
    <mergeCell ref="K87:M87"/>
    <mergeCell ref="A17:A18"/>
    <mergeCell ref="B17:D17"/>
    <mergeCell ref="E17:G17"/>
    <mergeCell ref="H17:J17"/>
    <mergeCell ref="K17:M17"/>
    <mergeCell ref="A8:F8"/>
    <mergeCell ref="A1:M1"/>
    <mergeCell ref="A2:M2"/>
    <mergeCell ref="A4:F4"/>
    <mergeCell ref="A5:F5"/>
    <mergeCell ref="A6:F6"/>
    <mergeCell ref="A7:F7"/>
  </mergeCells>
  <pageMargins left="0" right="0" top="0.15748031496062992" bottom="0" header="0.31496062992125984" footer="0"/>
  <pageSetup paperSize="9" scale="8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115"/>
  <sheetViews>
    <sheetView topLeftCell="A91" workbookViewId="0">
      <selection activeCell="D97" sqref="D97"/>
    </sheetView>
  </sheetViews>
  <sheetFormatPr defaultRowHeight="15"/>
  <cols>
    <col min="1" max="1" width="29.5703125" customWidth="1"/>
    <col min="2" max="2" width="14.140625" customWidth="1"/>
    <col min="3" max="3" width="8.5703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 s="88" customForma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87"/>
      <c r="O1" s="87"/>
      <c r="P1" s="87"/>
      <c r="Q1" s="87"/>
    </row>
    <row r="2" spans="1:17" s="88" customFormat="1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87"/>
      <c r="O2" s="87"/>
      <c r="P2" s="87"/>
      <c r="Q2" s="87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97" customFormat="1" ht="15.75">
      <c r="A4" s="356" t="s">
        <v>133</v>
      </c>
      <c r="B4" s="356"/>
      <c r="C4" s="356"/>
      <c r="D4" s="356"/>
      <c r="E4" s="356"/>
      <c r="F4" s="356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s="97" customFormat="1">
      <c r="A5" s="356" t="s">
        <v>184</v>
      </c>
      <c r="B5" s="356"/>
      <c r="C5" s="356"/>
      <c r="D5" s="356"/>
      <c r="E5" s="356"/>
      <c r="F5" s="356"/>
      <c r="G5" s="90">
        <v>1072.8</v>
      </c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s="97" customFormat="1">
      <c r="A6" s="356" t="s">
        <v>185</v>
      </c>
      <c r="B6" s="356"/>
      <c r="C6" s="356"/>
      <c r="D6" s="356"/>
      <c r="E6" s="356"/>
      <c r="F6" s="356"/>
      <c r="G6" s="90">
        <v>1223.8</v>
      </c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s="97" customFormat="1">
      <c r="A7" s="356" t="s">
        <v>195</v>
      </c>
      <c r="B7" s="356"/>
      <c r="C7" s="356"/>
      <c r="D7" s="356"/>
      <c r="E7" s="356"/>
      <c r="F7" s="356"/>
      <c r="G7" s="197" t="s">
        <v>460</v>
      </c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97" customFormat="1">
      <c r="A8" s="356" t="s">
        <v>197</v>
      </c>
      <c r="B8" s="356"/>
      <c r="C8" s="356"/>
      <c r="D8" s="356"/>
      <c r="E8" s="356"/>
      <c r="F8" s="356"/>
      <c r="G8" s="90">
        <v>1957</v>
      </c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s="97" customFormat="1">
      <c r="A9" s="356" t="s">
        <v>646</v>
      </c>
      <c r="B9" s="356"/>
      <c r="C9" s="356"/>
      <c r="D9" s="356"/>
      <c r="E9" s="356"/>
      <c r="F9" s="356"/>
      <c r="G9" s="90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s="97" customFormat="1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93"/>
      <c r="J10" s="93"/>
      <c r="K10" s="93"/>
      <c r="L10" s="93"/>
      <c r="M10" s="93"/>
      <c r="N10" s="93"/>
      <c r="O10" s="93"/>
      <c r="P10" s="93"/>
      <c r="Q10" s="93"/>
    </row>
    <row r="11" spans="1:17" s="97" customFormat="1">
      <c r="A11" s="356" t="s">
        <v>645</v>
      </c>
      <c r="B11" s="356"/>
      <c r="C11" s="356"/>
      <c r="D11" s="356"/>
      <c r="E11" s="356"/>
      <c r="F11" s="356"/>
      <c r="G11" s="90"/>
      <c r="H11" s="78"/>
      <c r="I11" s="93"/>
      <c r="J11" s="93"/>
      <c r="K11" s="93"/>
      <c r="L11" s="93"/>
      <c r="M11" s="93"/>
      <c r="N11" s="93"/>
      <c r="O11" s="93"/>
      <c r="P11" s="93"/>
      <c r="Q11" s="93"/>
    </row>
    <row r="12" spans="1:17" s="97" customFormat="1">
      <c r="A12" s="356" t="s">
        <v>648</v>
      </c>
      <c r="B12" s="356"/>
      <c r="C12" s="356"/>
      <c r="D12" s="356"/>
      <c r="E12" s="356"/>
      <c r="F12" s="356"/>
      <c r="G12" s="92"/>
      <c r="H12" s="188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97" customFormat="1">
      <c r="A13" s="356" t="s">
        <v>53</v>
      </c>
      <c r="B13" s="356"/>
      <c r="C13" s="356"/>
      <c r="D13" s="356"/>
      <c r="E13" s="356"/>
      <c r="F13" s="356"/>
      <c r="G13" s="96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s="97" customFormat="1">
      <c r="A14" s="379" t="s">
        <v>187</v>
      </c>
      <c r="B14" s="379"/>
      <c r="C14" s="379"/>
      <c r="D14" s="379"/>
      <c r="E14" s="379"/>
      <c r="F14" s="379"/>
      <c r="G14" s="96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s="97" customFormat="1">
      <c r="A15" s="110"/>
      <c r="B15" s="110"/>
      <c r="C15" s="110"/>
      <c r="D15" s="110"/>
      <c r="E15" s="110"/>
      <c r="F15" s="110"/>
      <c r="G15" s="96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t="0.75" customHeight="1">
      <c r="A21" s="15" t="s">
        <v>15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409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424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425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19"/>
      <c r="D27" s="20">
        <f>SUM(D20:D26)</f>
        <v>0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16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25" t="s">
        <v>28</v>
      </c>
      <c r="B32" s="26"/>
      <c r="C32" s="27"/>
      <c r="D32" s="28">
        <f>SUM(D29:D31)</f>
        <v>0</v>
      </c>
      <c r="E32" s="28"/>
      <c r="F32" s="28"/>
      <c r="G32" s="28">
        <f>SUM(G29:G31)</f>
        <v>0</v>
      </c>
      <c r="H32" s="28"/>
      <c r="I32" s="28"/>
      <c r="J32" s="28">
        <f>SUM(J29:J31)</f>
        <v>0</v>
      </c>
      <c r="K32" s="28"/>
      <c r="L32" s="28"/>
      <c r="M32" s="28">
        <f>SUM(M29:M31)</f>
        <v>0</v>
      </c>
      <c r="N32" s="83" t="s">
        <v>186</v>
      </c>
      <c r="O32" s="1"/>
      <c r="P32" s="1"/>
      <c r="Q32" s="1"/>
    </row>
    <row r="33" spans="1:17">
      <c r="A33" s="29" t="s">
        <v>30</v>
      </c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  <c r="O33" s="1"/>
      <c r="P33" s="1"/>
      <c r="Q33" s="1"/>
    </row>
    <row r="34" spans="1:17">
      <c r="A34" s="11" t="s">
        <v>5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33" t="s">
        <v>28</v>
      </c>
      <c r="B37" s="34"/>
      <c r="C37" s="35"/>
      <c r="D37" s="36">
        <f>SUM(D34:D36)</f>
        <v>0</v>
      </c>
      <c r="E37" s="36"/>
      <c r="F37" s="36"/>
      <c r="G37" s="36">
        <f>SUM(G34:G36)</f>
        <v>0</v>
      </c>
      <c r="H37" s="36"/>
      <c r="I37" s="36"/>
      <c r="J37" s="36">
        <f>SUM(J34:J36)</f>
        <v>0</v>
      </c>
      <c r="K37" s="36"/>
      <c r="L37" s="36"/>
      <c r="M37" s="36">
        <f>SUM(M34:M36)</f>
        <v>0</v>
      </c>
      <c r="N37" s="83" t="s">
        <v>186</v>
      </c>
      <c r="O37" s="1"/>
      <c r="P37" s="1"/>
      <c r="Q37" s="1"/>
    </row>
    <row r="38" spans="1:17">
      <c r="A38" s="37" t="s">
        <v>31</v>
      </c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</row>
    <row r="39" spans="1:17">
      <c r="A39" s="11" t="s">
        <v>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1" t="s">
        <v>33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34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90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35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36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37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38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39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3" t="s">
        <v>28</v>
      </c>
      <c r="B48" s="44"/>
      <c r="C48" s="45"/>
      <c r="D48" s="46">
        <f>SUM(D39:D47)</f>
        <v>0</v>
      </c>
      <c r="E48" s="46"/>
      <c r="F48" s="46"/>
      <c r="G48" s="46">
        <f>SUM(G39:G47)</f>
        <v>0</v>
      </c>
      <c r="H48" s="46"/>
      <c r="I48" s="46"/>
      <c r="J48" s="46">
        <f>SUM(J39:J47)</f>
        <v>0</v>
      </c>
      <c r="K48" s="46"/>
      <c r="L48" s="46"/>
      <c r="M48" s="46">
        <f>SUM(M39:M47)</f>
        <v>0</v>
      </c>
      <c r="N48" s="83" t="s">
        <v>186</v>
      </c>
      <c r="O48" s="1"/>
      <c r="P48" s="1"/>
      <c r="Q48" s="1"/>
    </row>
    <row r="49" spans="1:17">
      <c r="A49" s="47" t="s">
        <v>40</v>
      </c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"/>
      <c r="O49" s="1"/>
      <c r="P49" s="1"/>
      <c r="Q49" s="1"/>
    </row>
    <row r="50" spans="1:17">
      <c r="A50" s="51" t="s">
        <v>62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63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24.75">
      <c r="A52" s="51" t="s">
        <v>64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24.75">
      <c r="A53" s="51" t="s">
        <v>65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51" t="s">
        <v>61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7" t="s">
        <v>28</v>
      </c>
      <c r="B55" s="113"/>
      <c r="C55" s="114"/>
      <c r="D55" s="79">
        <f>SUM(D50:D54)</f>
        <v>0</v>
      </c>
      <c r="E55" s="79"/>
      <c r="F55" s="79"/>
      <c r="G55" s="79">
        <f>SUM(G50:G54)</f>
        <v>0</v>
      </c>
      <c r="H55" s="79"/>
      <c r="I55" s="79"/>
      <c r="J55" s="79">
        <f>SUM(J50:J54)</f>
        <v>0</v>
      </c>
      <c r="K55" s="79"/>
      <c r="L55" s="79"/>
      <c r="M55" s="79">
        <f>SUM(M50:M54)</f>
        <v>0</v>
      </c>
      <c r="N55" s="83" t="s">
        <v>186</v>
      </c>
      <c r="O55" s="1"/>
      <c r="P55" s="1"/>
      <c r="Q55" s="1"/>
    </row>
    <row r="56" spans="1:17">
      <c r="A56" s="123" t="s">
        <v>77</v>
      </c>
      <c r="B56" s="124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"/>
      <c r="O56" s="1"/>
      <c r="P56" s="1"/>
      <c r="Q56" s="1"/>
    </row>
    <row r="57" spans="1:17" ht="48.75">
      <c r="A57" s="51" t="s">
        <v>78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"/>
      <c r="O57" s="1"/>
      <c r="P57" s="1"/>
      <c r="Q57" s="1"/>
    </row>
    <row r="58" spans="1:17">
      <c r="A58" s="15" t="s">
        <v>47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123" t="s">
        <v>28</v>
      </c>
      <c r="B59" s="124"/>
      <c r="C59" s="125"/>
      <c r="D59" s="126">
        <f>SUM(D57:D58)</f>
        <v>0</v>
      </c>
      <c r="E59" s="126"/>
      <c r="F59" s="126"/>
      <c r="G59" s="126">
        <f>SUM(G57:G58)</f>
        <v>0</v>
      </c>
      <c r="H59" s="126"/>
      <c r="I59" s="126"/>
      <c r="J59" s="126">
        <f>SUM(J57:J58)</f>
        <v>0</v>
      </c>
      <c r="K59" s="126"/>
      <c r="L59" s="126"/>
      <c r="M59" s="126">
        <f>SUM(M57:M58)</f>
        <v>0</v>
      </c>
      <c r="N59" s="83" t="s">
        <v>186</v>
      </c>
      <c r="O59" s="1"/>
      <c r="P59" s="1"/>
      <c r="Q59" s="1"/>
    </row>
    <row r="60" spans="1:17">
      <c r="A60" s="115" t="s">
        <v>41</v>
      </c>
      <c r="B60" s="116"/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"/>
      <c r="O60" s="1"/>
      <c r="P60" s="1"/>
      <c r="Q60" s="1"/>
    </row>
    <row r="61" spans="1:17" ht="24.75">
      <c r="A61" s="15" t="s">
        <v>66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67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24.75">
      <c r="A63" s="15" t="s">
        <v>69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70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24.75">
      <c r="A65" s="15" t="s">
        <v>71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5" t="s">
        <v>68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9" t="s">
        <v>28</v>
      </c>
      <c r="B67" s="120"/>
      <c r="C67" s="121"/>
      <c r="D67" s="122">
        <f>SUM(D61:D66)</f>
        <v>0</v>
      </c>
      <c r="E67" s="122"/>
      <c r="F67" s="122"/>
      <c r="G67" s="122">
        <f>SUM(G61:G66)</f>
        <v>0</v>
      </c>
      <c r="H67" s="122"/>
      <c r="I67" s="122"/>
      <c r="J67" s="122">
        <f>SUM(J61:J66)</f>
        <v>0</v>
      </c>
      <c r="K67" s="122"/>
      <c r="L67" s="122"/>
      <c r="M67" s="122">
        <f>SUM(M61:M66)</f>
        <v>0</v>
      </c>
      <c r="N67" s="83" t="s">
        <v>186</v>
      </c>
      <c r="O67" s="1"/>
      <c r="P67" s="1"/>
      <c r="Q67" s="1"/>
    </row>
    <row r="68" spans="1:17">
      <c r="A68" s="149" t="s">
        <v>42</v>
      </c>
      <c r="B68" s="150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"/>
      <c r="O68" s="1"/>
      <c r="P68" s="1"/>
      <c r="Q68" s="1"/>
    </row>
    <row r="69" spans="1:17" ht="24.75">
      <c r="A69" s="281" t="s">
        <v>703</v>
      </c>
      <c r="B69" s="279" t="s">
        <v>704</v>
      </c>
      <c r="C69" s="277" t="s">
        <v>705</v>
      </c>
      <c r="D69" s="333">
        <v>25582</v>
      </c>
      <c r="E69" s="280"/>
      <c r="F69" s="280"/>
      <c r="G69" s="280"/>
      <c r="H69" s="280"/>
      <c r="I69" s="280"/>
      <c r="J69" s="280"/>
      <c r="K69" s="280"/>
      <c r="L69" s="280"/>
      <c r="M69" s="280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SUM(D69:D69)</f>
        <v>25582</v>
      </c>
      <c r="E70" s="155"/>
      <c r="F70" s="155"/>
      <c r="G70" s="155">
        <f>SUM(G69:G69)</f>
        <v>0</v>
      </c>
      <c r="H70" s="155"/>
      <c r="I70" s="155"/>
      <c r="J70" s="155">
        <f>SUM(J69:J69)</f>
        <v>0</v>
      </c>
      <c r="K70" s="155"/>
      <c r="L70" s="155"/>
      <c r="M70" s="155">
        <f>SUM(M69:M69)</f>
        <v>0</v>
      </c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 ht="16.5" customHeight="1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24.75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24.75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" customHeight="1">
      <c r="A76" s="15" t="s">
        <v>74</v>
      </c>
      <c r="B76" s="12"/>
      <c r="C76" s="13"/>
      <c r="D76" s="14"/>
      <c r="E76" s="6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36.75">
      <c r="A77" s="15" t="s">
        <v>75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60.75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14.25" customHeight="1">
      <c r="A80" s="15" t="s">
        <v>439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27" t="s">
        <v>28</v>
      </c>
      <c r="B81" s="131"/>
      <c r="C81" s="132"/>
      <c r="D81" s="133">
        <f>SUM(D72:D80)</f>
        <v>0</v>
      </c>
      <c r="E81" s="133"/>
      <c r="F81" s="133"/>
      <c r="G81" s="133">
        <f>SUM(G72:G80)</f>
        <v>0</v>
      </c>
      <c r="H81" s="133"/>
      <c r="I81" s="133"/>
      <c r="J81" s="133">
        <f>SUM(J72:J80)</f>
        <v>0</v>
      </c>
      <c r="K81" s="133"/>
      <c r="L81" s="133"/>
      <c r="M81" s="133">
        <f>SUM(M72:M80)</f>
        <v>0</v>
      </c>
      <c r="N81" s="83" t="s">
        <v>186</v>
      </c>
      <c r="O81" s="1"/>
      <c r="P81" s="1"/>
      <c r="Q81" s="1"/>
    </row>
    <row r="82" spans="1:17">
      <c r="A82" s="62" t="s">
        <v>48</v>
      </c>
      <c r="B82" s="63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"/>
      <c r="O82" s="1"/>
      <c r="P82" s="1"/>
      <c r="Q82" s="1"/>
    </row>
    <row r="83" spans="1:17" ht="22.5" customHeight="1">
      <c r="A83" s="273" t="s">
        <v>490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2.5" customHeight="1">
      <c r="A84" s="15" t="s">
        <v>49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2.5" customHeight="1">
      <c r="A85" s="15" t="s">
        <v>50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18.75" customHeight="1">
      <c r="A86" s="15" t="s">
        <v>51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30" customHeight="1">
      <c r="A87" s="15" t="s">
        <v>588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45.75" customHeight="1">
      <c r="A88" s="15" t="s">
        <v>323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31.5" customHeight="1">
      <c r="A89" s="15" t="s">
        <v>80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62.25" customHeight="1">
      <c r="A90" s="15" t="s">
        <v>81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2.5" customHeight="1">
      <c r="A91" s="15" t="s">
        <v>491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2.5" customHeight="1">
      <c r="A92" s="15" t="s">
        <v>502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2.5" customHeight="1">
      <c r="A93" s="15" t="s">
        <v>494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2.5" customHeight="1">
      <c r="A94" s="15" t="s">
        <v>496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36.75" customHeight="1">
      <c r="A95" s="15" t="s">
        <v>82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29.25" customHeight="1">
      <c r="A96" s="15" t="s">
        <v>589</v>
      </c>
      <c r="B96" s="337" t="s">
        <v>848</v>
      </c>
      <c r="C96" s="13" t="s">
        <v>849</v>
      </c>
      <c r="D96" s="14">
        <v>13782</v>
      </c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23.25" customHeight="1">
      <c r="A97" s="15" t="s">
        <v>347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>
      <c r="A98" s="17" t="s">
        <v>28</v>
      </c>
      <c r="B98" s="63"/>
      <c r="C98" s="64"/>
      <c r="D98" s="80">
        <f>SUM(D83:D97)</f>
        <v>13782</v>
      </c>
      <c r="E98" s="65"/>
      <c r="F98" s="65"/>
      <c r="G98" s="80">
        <f>SUM(G83:G97)</f>
        <v>0</v>
      </c>
      <c r="H98" s="65"/>
      <c r="I98" s="65"/>
      <c r="J98" s="80">
        <f>SUM(J83:J97)</f>
        <v>0</v>
      </c>
      <c r="K98" s="65"/>
      <c r="L98" s="65"/>
      <c r="M98" s="80">
        <f>SUM(M83:M97)</f>
        <v>0</v>
      </c>
      <c r="N98" s="83" t="s">
        <v>186</v>
      </c>
      <c r="O98" s="1"/>
      <c r="P98" s="1"/>
      <c r="Q98" s="1"/>
    </row>
    <row r="99" spans="1:17" ht="45.75" customHeight="1">
      <c r="A99" s="66" t="s">
        <v>58</v>
      </c>
      <c r="B99" s="366" t="s">
        <v>84</v>
      </c>
      <c r="C99" s="367"/>
      <c r="D99" s="368"/>
      <c r="E99" s="360" t="s">
        <v>85</v>
      </c>
      <c r="F99" s="361"/>
      <c r="G99" s="362"/>
      <c r="H99" s="360" t="s">
        <v>86</v>
      </c>
      <c r="I99" s="361"/>
      <c r="J99" s="362"/>
      <c r="K99" s="360" t="s">
        <v>87</v>
      </c>
      <c r="L99" s="361"/>
      <c r="M99" s="362"/>
      <c r="N99" s="1"/>
      <c r="O99" s="1"/>
      <c r="P99" s="1"/>
      <c r="Q99" s="1"/>
    </row>
    <row r="100" spans="1:17" ht="20.25" customHeight="1">
      <c r="A100" s="67" t="s">
        <v>59</v>
      </c>
      <c r="B100" s="363">
        <f>D98+D81+D70+D67+D59+D55+D48+D37+D32+D27</f>
        <v>39364</v>
      </c>
      <c r="C100" s="364"/>
      <c r="D100" s="365"/>
      <c r="E100" s="363">
        <f>G98+G81+G70+G67+G59+G55+G48+G37+G32+G27</f>
        <v>0</v>
      </c>
      <c r="F100" s="364"/>
      <c r="G100" s="365"/>
      <c r="H100" s="363">
        <f>J98+J81+J70+J67+J59+J55+J48+J37+J32+J27</f>
        <v>0</v>
      </c>
      <c r="I100" s="364"/>
      <c r="J100" s="365"/>
      <c r="K100" s="363">
        <f>M98+M81+M70+M67+M59+M55+M48+M37+M32+M27</f>
        <v>0</v>
      </c>
      <c r="L100" s="364"/>
      <c r="M100" s="365"/>
      <c r="N100" s="83" t="s">
        <v>186</v>
      </c>
      <c r="O100" s="1"/>
      <c r="P100" s="1"/>
      <c r="Q100" s="1"/>
    </row>
    <row r="101" spans="1:17" ht="15.75" thickBot="1">
      <c r="A101" s="41" t="s">
        <v>60</v>
      </c>
      <c r="B101" s="357"/>
      <c r="C101" s="358"/>
      <c r="D101" s="358"/>
      <c r="E101" s="358"/>
      <c r="F101" s="358"/>
      <c r="G101" s="358"/>
      <c r="H101" s="358"/>
      <c r="I101" s="358"/>
      <c r="J101" s="358"/>
      <c r="K101" s="359"/>
      <c r="L101" s="76"/>
      <c r="M101" s="85">
        <f>K100+H100+E100+B100</f>
        <v>39364</v>
      </c>
      <c r="N101" s="83" t="s">
        <v>186</v>
      </c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75" t="s">
        <v>336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</sheetData>
  <autoFilter ref="A16:O103"/>
  <mergeCells count="27">
    <mergeCell ref="A14:F14"/>
    <mergeCell ref="A9:F9"/>
    <mergeCell ref="A10:F10"/>
    <mergeCell ref="A11:F11"/>
    <mergeCell ref="A12:F12"/>
    <mergeCell ref="A13:F13"/>
    <mergeCell ref="B100:D100"/>
    <mergeCell ref="E100:G100"/>
    <mergeCell ref="H100:J100"/>
    <mergeCell ref="K100:M100"/>
    <mergeCell ref="B101:K101"/>
    <mergeCell ref="B99:D99"/>
    <mergeCell ref="E99:G99"/>
    <mergeCell ref="H99:J99"/>
    <mergeCell ref="K99:M99"/>
    <mergeCell ref="A17:A18"/>
    <mergeCell ref="B17:D17"/>
    <mergeCell ref="E17:G17"/>
    <mergeCell ref="H17:J17"/>
    <mergeCell ref="K17:M17"/>
    <mergeCell ref="A8:F8"/>
    <mergeCell ref="A1:M1"/>
    <mergeCell ref="A2:M2"/>
    <mergeCell ref="A4:F4"/>
    <mergeCell ref="A5:F5"/>
    <mergeCell ref="A6:F6"/>
    <mergeCell ref="A7:F7"/>
  </mergeCells>
  <pageMargins left="0.19685039370078741" right="0" top="0" bottom="0" header="0" footer="0"/>
  <pageSetup paperSize="9"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174"/>
  <sheetViews>
    <sheetView topLeftCell="A150" zoomScaleNormal="100" workbookViewId="0">
      <selection activeCell="D156" sqref="D156"/>
    </sheetView>
  </sheetViews>
  <sheetFormatPr defaultRowHeight="15"/>
  <cols>
    <col min="1" max="1" width="28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134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100">
        <v>799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100">
        <v>658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220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1957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t="14.25" customHeight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73" t="s">
        <v>686</v>
      </c>
      <c r="B31" s="12"/>
      <c r="C31" s="13"/>
      <c r="D31" s="14"/>
      <c r="E31" s="14" t="s">
        <v>687</v>
      </c>
      <c r="F31" s="14" t="s">
        <v>623</v>
      </c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6" t="s">
        <v>17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18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19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20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21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5" t="s">
        <v>22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1" t="s">
        <v>23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5" t="s">
        <v>26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idden="1">
      <c r="A43" s="16" t="s">
        <v>426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7" t="s">
        <v>28</v>
      </c>
      <c r="B44" s="18"/>
      <c r="C44" s="19"/>
      <c r="D44" s="20">
        <f>SUM(D20:D43)</f>
        <v>0</v>
      </c>
      <c r="E44" s="20"/>
      <c r="F44" s="20"/>
      <c r="G44" s="20">
        <f>SUM(G20:G43)</f>
        <v>0</v>
      </c>
      <c r="H44" s="20"/>
      <c r="I44" s="20"/>
      <c r="J44" s="20">
        <f>SUM(J20:J43)</f>
        <v>0</v>
      </c>
      <c r="K44" s="20"/>
      <c r="L44" s="20"/>
      <c r="M44" s="20">
        <f>SUM(M20:M43)</f>
        <v>0</v>
      </c>
      <c r="N44" s="83" t="s">
        <v>186</v>
      </c>
      <c r="O44" s="1"/>
      <c r="P44" s="1"/>
      <c r="Q44" s="1"/>
    </row>
    <row r="45" spans="1:17">
      <c r="A45" s="21" t="s">
        <v>29</v>
      </c>
      <c r="B45" s="22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"/>
      <c r="O45" s="1"/>
      <c r="P45" s="1"/>
      <c r="Q45" s="1"/>
    </row>
    <row r="46" spans="1:17">
      <c r="A46" s="11" t="s">
        <v>5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6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7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8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5" t="s">
        <v>9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6" t="s">
        <v>10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12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13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14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5" t="s">
        <v>15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1" t="s">
        <v>16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6" t="s">
        <v>17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18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19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5" t="s">
        <v>22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21" customHeight="1">
      <c r="A64" s="11" t="s">
        <v>23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24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25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5" t="s">
        <v>26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18" customHeight="1">
      <c r="A68" s="66" t="s">
        <v>753</v>
      </c>
      <c r="B68" s="12" t="s">
        <v>801</v>
      </c>
      <c r="C68" s="13" t="s">
        <v>623</v>
      </c>
      <c r="D68" s="14">
        <v>399</v>
      </c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25" t="s">
        <v>28</v>
      </c>
      <c r="B69" s="26"/>
      <c r="C69" s="27"/>
      <c r="D69" s="28">
        <f>SUM(D46:D68)</f>
        <v>399</v>
      </c>
      <c r="E69" s="28"/>
      <c r="F69" s="28"/>
      <c r="G69" s="28">
        <f>SUM(G46:G68)</f>
        <v>0</v>
      </c>
      <c r="H69" s="28"/>
      <c r="I69" s="28"/>
      <c r="J69" s="28">
        <f>SUM(J46:J68)</f>
        <v>0</v>
      </c>
      <c r="K69" s="28"/>
      <c r="L69" s="28"/>
      <c r="M69" s="28">
        <f>SUM(M46:M68)</f>
        <v>0</v>
      </c>
      <c r="N69" s="83" t="s">
        <v>186</v>
      </c>
      <c r="O69" s="1"/>
      <c r="P69" s="1"/>
      <c r="Q69" s="1"/>
    </row>
    <row r="70" spans="1:17">
      <c r="A70" s="29" t="s">
        <v>30</v>
      </c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1"/>
      <c r="O70" s="1"/>
      <c r="P70" s="1"/>
      <c r="Q70" s="1"/>
    </row>
    <row r="71" spans="1:17">
      <c r="A71" s="11" t="s">
        <v>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6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7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5" t="s">
        <v>8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6" t="s">
        <v>10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11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12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13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14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5" t="s">
        <v>15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1" t="s">
        <v>16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6" t="s">
        <v>17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18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19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20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21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5" t="s">
        <v>22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>
      <c r="A88" s="11" t="s">
        <v>23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24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25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5" t="s">
        <v>26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16" t="s">
        <v>27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>
      <c r="A93" s="33" t="s">
        <v>28</v>
      </c>
      <c r="B93" s="34"/>
      <c r="C93" s="35"/>
      <c r="D93" s="36">
        <f>SUM(D71:D92)</f>
        <v>0</v>
      </c>
      <c r="E93" s="36"/>
      <c r="F93" s="36"/>
      <c r="G93" s="36">
        <f>SUM(G71:G92)</f>
        <v>0</v>
      </c>
      <c r="H93" s="36"/>
      <c r="I93" s="36"/>
      <c r="J93" s="36">
        <f>SUM(J71:J92)</f>
        <v>0</v>
      </c>
      <c r="K93" s="36"/>
      <c r="L93" s="36"/>
      <c r="M93" s="36">
        <f>SUM(M71:M92)</f>
        <v>0</v>
      </c>
      <c r="N93" s="83" t="s">
        <v>186</v>
      </c>
      <c r="O93" s="1"/>
      <c r="P93" s="1"/>
      <c r="Q93" s="1"/>
    </row>
    <row r="94" spans="1:17">
      <c r="A94" s="37" t="s">
        <v>31</v>
      </c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1"/>
      <c r="O94" s="1"/>
      <c r="P94" s="1"/>
      <c r="Q94" s="1"/>
    </row>
    <row r="95" spans="1:17">
      <c r="A95" s="11" t="s">
        <v>5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>
      <c r="A96" s="15" t="s">
        <v>6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>
      <c r="A97" s="16" t="s">
        <v>32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>
      <c r="A98" s="41" t="s">
        <v>33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>
      <c r="A99" s="15" t="s">
        <v>34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>
      <c r="A100" s="42" t="s">
        <v>90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>
      <c r="A101" s="42" t="s">
        <v>35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>
      <c r="A102" s="42" t="s">
        <v>36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>
      <c r="A103" s="42" t="s">
        <v>37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>
      <c r="A104" s="42" t="s">
        <v>38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>
      <c r="A105" s="42" t="s">
        <v>39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>
      <c r="A106" s="43" t="s">
        <v>28</v>
      </c>
      <c r="B106" s="44"/>
      <c r="C106" s="45"/>
      <c r="D106" s="46">
        <f>SUM(D95:D105)</f>
        <v>0</v>
      </c>
      <c r="E106" s="46"/>
      <c r="F106" s="46"/>
      <c r="G106" s="46">
        <f>SUM(G95:G105)</f>
        <v>0</v>
      </c>
      <c r="H106" s="46"/>
      <c r="I106" s="46"/>
      <c r="J106" s="46">
        <f>SUM(J95:J105)</f>
        <v>0</v>
      </c>
      <c r="K106" s="46"/>
      <c r="L106" s="46"/>
      <c r="M106" s="46">
        <f>SUM(M95:M105)</f>
        <v>0</v>
      </c>
      <c r="N106" s="83" t="s">
        <v>186</v>
      </c>
      <c r="O106" s="1"/>
      <c r="P106" s="1"/>
      <c r="Q106" s="1"/>
    </row>
    <row r="107" spans="1:17">
      <c r="A107" s="47" t="s">
        <v>40</v>
      </c>
      <c r="B107" s="48"/>
      <c r="C107" s="49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1"/>
      <c r="O107" s="1"/>
      <c r="P107" s="1"/>
      <c r="Q107" s="1"/>
    </row>
    <row r="108" spans="1:17">
      <c r="A108" s="51" t="s">
        <v>62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>
      <c r="A109" s="51" t="s">
        <v>63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24.75">
      <c r="A110" s="51" t="s">
        <v>64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36.75">
      <c r="A111" s="51" t="s">
        <v>65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>
      <c r="A112" s="51" t="s">
        <v>61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>
      <c r="A113" s="47" t="s">
        <v>28</v>
      </c>
      <c r="B113" s="113"/>
      <c r="C113" s="114"/>
      <c r="D113" s="79">
        <f>SUM(D108:D112)</f>
        <v>0</v>
      </c>
      <c r="E113" s="79"/>
      <c r="F113" s="79"/>
      <c r="G113" s="79">
        <f>SUM(G108:G112)</f>
        <v>0</v>
      </c>
      <c r="H113" s="79"/>
      <c r="I113" s="79"/>
      <c r="J113" s="79">
        <f>SUM(J108:J112)</f>
        <v>0</v>
      </c>
      <c r="K113" s="79"/>
      <c r="L113" s="79"/>
      <c r="M113" s="79">
        <f>SUM(M108:M112)</f>
        <v>0</v>
      </c>
      <c r="N113" s="83" t="s">
        <v>186</v>
      </c>
      <c r="O113" s="1"/>
      <c r="P113" s="1"/>
      <c r="Q113" s="1"/>
    </row>
    <row r="114" spans="1:17">
      <c r="A114" s="123" t="s">
        <v>77</v>
      </c>
      <c r="B114" s="124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"/>
      <c r="O114" s="1"/>
      <c r="P114" s="1"/>
      <c r="Q114" s="1"/>
    </row>
    <row r="115" spans="1:17" ht="48.75">
      <c r="A115" s="51" t="s">
        <v>78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1"/>
      <c r="O115" s="1"/>
      <c r="P115" s="1"/>
      <c r="Q115" s="1"/>
    </row>
    <row r="116" spans="1:17">
      <c r="A116" s="15" t="s">
        <v>47</v>
      </c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"/>
      <c r="O116" s="1"/>
      <c r="P116" s="1"/>
      <c r="Q116" s="1"/>
    </row>
    <row r="117" spans="1:17">
      <c r="A117" s="123" t="s">
        <v>28</v>
      </c>
      <c r="B117" s="124"/>
      <c r="C117" s="125"/>
      <c r="D117" s="126">
        <f>SUM(D115:D116)</f>
        <v>0</v>
      </c>
      <c r="E117" s="126"/>
      <c r="F117" s="126"/>
      <c r="G117" s="126">
        <f>SUM(G115:G116)</f>
        <v>0</v>
      </c>
      <c r="H117" s="126"/>
      <c r="I117" s="126"/>
      <c r="J117" s="126">
        <f>SUM(J115:J116)</f>
        <v>0</v>
      </c>
      <c r="K117" s="126"/>
      <c r="L117" s="126"/>
      <c r="M117" s="126">
        <f>SUM(M115:M116)</f>
        <v>0</v>
      </c>
      <c r="N117" s="83" t="s">
        <v>186</v>
      </c>
      <c r="O117" s="1"/>
      <c r="P117" s="1"/>
      <c r="Q117" s="1"/>
    </row>
    <row r="118" spans="1:17">
      <c r="A118" s="115" t="s">
        <v>41</v>
      </c>
      <c r="B118" s="116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"/>
      <c r="O118" s="1"/>
      <c r="P118" s="1"/>
      <c r="Q118" s="1"/>
    </row>
    <row r="119" spans="1:17" ht="24.75">
      <c r="A119" s="15" t="s">
        <v>66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24.75">
      <c r="A120" s="15" t="s">
        <v>67</v>
      </c>
      <c r="B120" s="12"/>
      <c r="C120" s="13"/>
      <c r="D120" s="14"/>
      <c r="E120" s="6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t="36.75">
      <c r="A121" s="15" t="s">
        <v>69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>
      <c r="A122" s="15" t="s">
        <v>70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t="24.75">
      <c r="A123" s="15" t="s">
        <v>71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>
      <c r="A124" s="15" t="s">
        <v>68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"/>
      <c r="O124" s="1"/>
      <c r="P124" s="1"/>
      <c r="Q124" s="1"/>
    </row>
    <row r="125" spans="1:17">
      <c r="A125" s="119" t="s">
        <v>28</v>
      </c>
      <c r="B125" s="120"/>
      <c r="C125" s="121"/>
      <c r="D125" s="122">
        <f>SUM(D119:D124)</f>
        <v>0</v>
      </c>
      <c r="E125" s="122"/>
      <c r="F125" s="122"/>
      <c r="G125" s="122">
        <f>SUM(G119:G124)</f>
        <v>0</v>
      </c>
      <c r="H125" s="122"/>
      <c r="I125" s="122"/>
      <c r="J125" s="122">
        <f>SUM(J119:J124)</f>
        <v>0</v>
      </c>
      <c r="K125" s="122"/>
      <c r="L125" s="122"/>
      <c r="M125" s="122">
        <f>SUM(M119:M124)</f>
        <v>0</v>
      </c>
      <c r="N125" s="83" t="s">
        <v>186</v>
      </c>
      <c r="O125" s="1"/>
      <c r="P125" s="1"/>
      <c r="Q125" s="1"/>
    </row>
    <row r="126" spans="1:17">
      <c r="A126" s="149" t="s">
        <v>42</v>
      </c>
      <c r="B126" s="150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"/>
      <c r="O126" s="1"/>
      <c r="P126" s="1"/>
      <c r="Q126" s="1"/>
    </row>
    <row r="127" spans="1:17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>
      <c r="A129" s="11"/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"/>
      <c r="O129" s="1"/>
      <c r="P129" s="1"/>
      <c r="Q129" s="1"/>
    </row>
    <row r="130" spans="1:17">
      <c r="A130" s="153" t="s">
        <v>28</v>
      </c>
      <c r="B130" s="148"/>
      <c r="C130" s="154"/>
      <c r="D130" s="155">
        <f>SUM(D127:D129)</f>
        <v>0</v>
      </c>
      <c r="E130" s="155"/>
      <c r="F130" s="155"/>
      <c r="G130" s="155">
        <f>SUM(G127:G129)</f>
        <v>0</v>
      </c>
      <c r="H130" s="155"/>
      <c r="I130" s="155"/>
      <c r="J130" s="155">
        <f>SUM(J127:J129)</f>
        <v>0</v>
      </c>
      <c r="K130" s="155"/>
      <c r="L130" s="155"/>
      <c r="M130" s="155">
        <f>SUM(M127:M129)</f>
        <v>0</v>
      </c>
      <c r="N130" s="83" t="s">
        <v>186</v>
      </c>
      <c r="O130" s="1"/>
      <c r="P130" s="1"/>
      <c r="Q130" s="1"/>
    </row>
    <row r="131" spans="1:17">
      <c r="A131" s="127" t="s">
        <v>43</v>
      </c>
      <c r="B131" s="128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"/>
      <c r="O131" s="1"/>
      <c r="P131" s="1"/>
      <c r="Q131" s="1"/>
    </row>
    <row r="132" spans="1:17">
      <c r="A132" s="15" t="s">
        <v>44</v>
      </c>
      <c r="B132" s="12"/>
      <c r="C132" s="13"/>
      <c r="D132" s="14"/>
      <c r="E132" s="6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>
      <c r="A133" s="15" t="s">
        <v>45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24.75">
      <c r="A134" s="15" t="s">
        <v>72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24.75">
      <c r="A135" s="15" t="s">
        <v>73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36.75">
      <c r="A136" s="15" t="s">
        <v>74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t="48.75">
      <c r="A137" s="15" t="s">
        <v>75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>
      <c r="A138" s="15" t="s">
        <v>46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t="60.75">
      <c r="A139" s="15" t="s">
        <v>76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</row>
    <row r="140" spans="1:17">
      <c r="A140" s="127" t="s">
        <v>28</v>
      </c>
      <c r="B140" s="131"/>
      <c r="C140" s="132"/>
      <c r="D140" s="133">
        <f>SUM(D132:D139)</f>
        <v>0</v>
      </c>
      <c r="E140" s="133"/>
      <c r="F140" s="133"/>
      <c r="G140" s="133">
        <f>SUM(G132:G139)</f>
        <v>0</v>
      </c>
      <c r="H140" s="133"/>
      <c r="I140" s="133"/>
      <c r="J140" s="133">
        <f>SUM(J132:J139)</f>
        <v>0</v>
      </c>
      <c r="K140" s="133"/>
      <c r="L140" s="133"/>
      <c r="M140" s="133">
        <f>SUM(M132:M139)</f>
        <v>0</v>
      </c>
      <c r="N140" s="83" t="s">
        <v>186</v>
      </c>
      <c r="O140" s="1"/>
      <c r="P140" s="1"/>
      <c r="Q140" s="1"/>
    </row>
    <row r="141" spans="1:17">
      <c r="A141" s="62" t="s">
        <v>48</v>
      </c>
      <c r="B141" s="63"/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1"/>
      <c r="O141" s="1"/>
      <c r="P141" s="1"/>
      <c r="Q141" s="1"/>
    </row>
    <row r="142" spans="1:17" ht="19.5" customHeight="1">
      <c r="A142" s="273" t="s">
        <v>490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17.25" customHeight="1">
      <c r="A143" s="15" t="s">
        <v>49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18" customHeight="1">
      <c r="A144" s="15" t="s">
        <v>50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20.25" customHeight="1">
      <c r="A145" s="15" t="s">
        <v>51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33" customHeight="1">
      <c r="A146" s="15" t="s">
        <v>588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42.75" customHeight="1">
      <c r="A147" s="15" t="s">
        <v>323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33.75" customHeight="1">
      <c r="A148" s="15" t="s">
        <v>80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t="63" customHeight="1">
      <c r="A149" s="15" t="s">
        <v>81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</row>
    <row r="150" spans="1:17" ht="22.5" customHeight="1">
      <c r="A150" s="15" t="s">
        <v>491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"/>
      <c r="O150" s="1"/>
      <c r="P150" s="1"/>
      <c r="Q150" s="1"/>
    </row>
    <row r="151" spans="1:17" ht="22.5" customHeight="1">
      <c r="A151" s="15" t="s">
        <v>502</v>
      </c>
      <c r="B151" s="12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"/>
      <c r="O151" s="1"/>
      <c r="P151" s="1"/>
      <c r="Q151" s="1"/>
    </row>
    <row r="152" spans="1:17" ht="18.75" customHeight="1">
      <c r="A152" s="15" t="s">
        <v>494</v>
      </c>
      <c r="B152" s="12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"/>
      <c r="O152" s="1"/>
      <c r="P152" s="1"/>
      <c r="Q152" s="1"/>
    </row>
    <row r="153" spans="1:17" ht="19.5" customHeight="1">
      <c r="A153" s="15" t="s">
        <v>496</v>
      </c>
      <c r="B153" s="12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"/>
      <c r="O153" s="1"/>
      <c r="P153" s="1"/>
      <c r="Q153" s="1"/>
    </row>
    <row r="154" spans="1:17" ht="42.75" customHeight="1">
      <c r="A154" s="15" t="s">
        <v>82</v>
      </c>
      <c r="B154" s="12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"/>
      <c r="O154" s="1"/>
      <c r="P154" s="1"/>
      <c r="Q154" s="1"/>
    </row>
    <row r="155" spans="1:17" ht="25.5" customHeight="1">
      <c r="A155" s="15" t="s">
        <v>589</v>
      </c>
      <c r="B155" s="73" t="s">
        <v>847</v>
      </c>
      <c r="C155" s="13" t="s">
        <v>632</v>
      </c>
      <c r="D155" s="14">
        <v>9208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"/>
      <c r="O155" s="1"/>
      <c r="P155" s="1"/>
      <c r="Q155" s="1"/>
    </row>
    <row r="156" spans="1:17" ht="18.75" customHeight="1">
      <c r="A156" s="15" t="s">
        <v>347</v>
      </c>
      <c r="B156" s="12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"/>
      <c r="O156" s="1"/>
      <c r="P156" s="1"/>
      <c r="Q156" s="1"/>
    </row>
    <row r="157" spans="1:17">
      <c r="A157" s="17" t="s">
        <v>28</v>
      </c>
      <c r="B157" s="63"/>
      <c r="C157" s="64"/>
      <c r="D157" s="80">
        <f>SUM(D142:D156)</f>
        <v>9208</v>
      </c>
      <c r="E157" s="65"/>
      <c r="F157" s="65"/>
      <c r="G157" s="80"/>
      <c r="H157" s="65"/>
      <c r="I157" s="65"/>
      <c r="J157" s="80">
        <f>SUM(J142:J156)</f>
        <v>0</v>
      </c>
      <c r="K157" s="65"/>
      <c r="L157" s="65"/>
      <c r="M157" s="80">
        <f>SUM(M142:M156)</f>
        <v>0</v>
      </c>
      <c r="N157" s="83" t="s">
        <v>186</v>
      </c>
      <c r="O157" s="1"/>
      <c r="P157" s="1"/>
      <c r="Q157" s="1"/>
    </row>
    <row r="158" spans="1:17" ht="46.5" customHeight="1">
      <c r="A158" s="66" t="s">
        <v>58</v>
      </c>
      <c r="B158" s="366" t="s">
        <v>84</v>
      </c>
      <c r="C158" s="367"/>
      <c r="D158" s="368"/>
      <c r="E158" s="360" t="s">
        <v>85</v>
      </c>
      <c r="F158" s="361"/>
      <c r="G158" s="362"/>
      <c r="H158" s="360" t="s">
        <v>86</v>
      </c>
      <c r="I158" s="361"/>
      <c r="J158" s="362"/>
      <c r="K158" s="360" t="s">
        <v>87</v>
      </c>
      <c r="L158" s="361"/>
      <c r="M158" s="362"/>
      <c r="N158" s="1"/>
      <c r="O158" s="1"/>
      <c r="P158" s="1"/>
      <c r="Q158" s="1"/>
    </row>
    <row r="159" spans="1:17">
      <c r="A159" s="67" t="s">
        <v>59</v>
      </c>
      <c r="B159" s="363">
        <f>D157+D140+D130+D125+D117+D113+D106+D93+D69+D44</f>
        <v>9607</v>
      </c>
      <c r="C159" s="364"/>
      <c r="D159" s="365"/>
      <c r="E159" s="363">
        <f>G157+G140+G130+G125+G117+G113+G106+G93+G69+G44</f>
        <v>0</v>
      </c>
      <c r="F159" s="364"/>
      <c r="G159" s="365"/>
      <c r="H159" s="363">
        <f>J157+J140+J130+J125+J117+J113+J106+J93+J69+J44</f>
        <v>0</v>
      </c>
      <c r="I159" s="364"/>
      <c r="J159" s="365"/>
      <c r="K159" s="363">
        <f>M157+M140+M130+M125+M117+M113+M106+M93+M69+M44</f>
        <v>0</v>
      </c>
      <c r="L159" s="364"/>
      <c r="M159" s="365"/>
      <c r="N159" s="83" t="s">
        <v>186</v>
      </c>
      <c r="O159" s="1"/>
      <c r="P159" s="1"/>
      <c r="Q159" s="1"/>
    </row>
    <row r="160" spans="1:17" ht="15.75" thickBot="1">
      <c r="A160" s="41" t="s">
        <v>60</v>
      </c>
      <c r="B160" s="357"/>
      <c r="C160" s="358"/>
      <c r="D160" s="358"/>
      <c r="E160" s="358"/>
      <c r="F160" s="358"/>
      <c r="G160" s="358"/>
      <c r="H160" s="358"/>
      <c r="I160" s="358"/>
      <c r="J160" s="358"/>
      <c r="K160" s="359"/>
      <c r="L160" s="76"/>
      <c r="M160" s="85">
        <f>K159+H159+E159+B159</f>
        <v>9607</v>
      </c>
      <c r="N160" s="83" t="s">
        <v>186</v>
      </c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75" t="s">
        <v>336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</sheetData>
  <autoFilter ref="A16:O162"/>
  <mergeCells count="27">
    <mergeCell ref="A14:F14"/>
    <mergeCell ref="A9:F9"/>
    <mergeCell ref="A10:F10"/>
    <mergeCell ref="A11:F11"/>
    <mergeCell ref="A12:F12"/>
    <mergeCell ref="A13:F13"/>
    <mergeCell ref="B159:D159"/>
    <mergeCell ref="E159:G159"/>
    <mergeCell ref="H159:J159"/>
    <mergeCell ref="K159:M159"/>
    <mergeCell ref="B160:K160"/>
    <mergeCell ref="B158:D158"/>
    <mergeCell ref="E158:G158"/>
    <mergeCell ref="H158:J158"/>
    <mergeCell ref="K158:M158"/>
    <mergeCell ref="A17:A18"/>
    <mergeCell ref="B17:D17"/>
    <mergeCell ref="E17:G17"/>
    <mergeCell ref="H17:J17"/>
    <mergeCell ref="K17:M17"/>
    <mergeCell ref="A1:M1"/>
    <mergeCell ref="A2:M2"/>
    <mergeCell ref="A8:F8"/>
    <mergeCell ref="A4:F4"/>
    <mergeCell ref="A5:F5"/>
    <mergeCell ref="A6:F6"/>
    <mergeCell ref="A7:F7"/>
  </mergeCells>
  <pageMargins left="0.19685039370078741" right="0" top="0.15748031496062992" bottom="0" header="0.31496062992125984" footer="0"/>
  <pageSetup paperSize="9" scale="8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112"/>
  <sheetViews>
    <sheetView topLeftCell="A94" workbookViewId="0">
      <selection activeCell="M98" sqref="M98"/>
    </sheetView>
  </sheetViews>
  <sheetFormatPr defaultRowHeight="15"/>
  <cols>
    <col min="1" max="1" width="26.425781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135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223</v>
      </c>
      <c r="B5" s="356"/>
      <c r="C5" s="356"/>
      <c r="D5" s="356"/>
      <c r="E5" s="356"/>
      <c r="F5" s="356"/>
      <c r="G5" s="90">
        <v>409.4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406.7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t="14.25" customHeight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7" t="s">
        <v>28</v>
      </c>
      <c r="B23" s="18"/>
      <c r="C23" s="19"/>
      <c r="D23" s="20">
        <f>SUM(D20:D22)</f>
        <v>0</v>
      </c>
      <c r="E23" s="20"/>
      <c r="F23" s="20"/>
      <c r="G23" s="20">
        <f>SUM(G20:G22)</f>
        <v>0</v>
      </c>
      <c r="H23" s="20"/>
      <c r="I23" s="20"/>
      <c r="J23" s="20">
        <f>SUM(J20:J22)</f>
        <v>0</v>
      </c>
      <c r="K23" s="20"/>
      <c r="L23" s="20"/>
      <c r="M23" s="20">
        <f>SUM(M20:M22)</f>
        <v>0</v>
      </c>
      <c r="N23" s="83" t="s">
        <v>186</v>
      </c>
      <c r="O23" s="1"/>
      <c r="P23" s="1"/>
      <c r="Q23" s="1"/>
    </row>
    <row r="24" spans="1:17" ht="0.75" customHeight="1">
      <c r="A24" s="21" t="s">
        <v>29</v>
      </c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"/>
      <c r="O24" s="1"/>
      <c r="P24" s="1"/>
      <c r="Q24" s="1"/>
    </row>
    <row r="25" spans="1:17">
      <c r="A25" s="11" t="s">
        <v>5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16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23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25" t="s">
        <v>28</v>
      </c>
      <c r="B28" s="26"/>
      <c r="C28" s="27"/>
      <c r="D28" s="28">
        <f>SUM(D25:D27)</f>
        <v>0</v>
      </c>
      <c r="E28" s="28"/>
      <c r="F28" s="28"/>
      <c r="G28" s="28">
        <f>SUM(G25:G27)</f>
        <v>0</v>
      </c>
      <c r="H28" s="28"/>
      <c r="I28" s="28"/>
      <c r="J28" s="28">
        <f>SUM(J25:J27)</f>
        <v>0</v>
      </c>
      <c r="K28" s="28"/>
      <c r="L28" s="28"/>
      <c r="M28" s="28">
        <f>SUM(M25:M27)</f>
        <v>0</v>
      </c>
      <c r="N28" s="83" t="s">
        <v>186</v>
      </c>
      <c r="O28" s="1"/>
      <c r="P28" s="1"/>
      <c r="Q28" s="1"/>
    </row>
    <row r="29" spans="1:17">
      <c r="A29" s="29" t="s">
        <v>30</v>
      </c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"/>
      <c r="O29" s="1"/>
      <c r="P29" s="1"/>
      <c r="Q29" s="1"/>
    </row>
    <row r="30" spans="1:17">
      <c r="A30" s="11" t="s">
        <v>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23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33" t="s">
        <v>28</v>
      </c>
      <c r="B33" s="34"/>
      <c r="C33" s="35"/>
      <c r="D33" s="36">
        <f>SUM(D30:D32)</f>
        <v>0</v>
      </c>
      <c r="E33" s="36"/>
      <c r="F33" s="36"/>
      <c r="G33" s="36">
        <f>SUM(G30:G32)</f>
        <v>0</v>
      </c>
      <c r="H33" s="36"/>
      <c r="I33" s="36"/>
      <c r="J33" s="36">
        <f>SUM(J30:J32)</f>
        <v>0</v>
      </c>
      <c r="K33" s="36"/>
      <c r="L33" s="36"/>
      <c r="M33" s="36">
        <f>SUM(M30:M32)</f>
        <v>0</v>
      </c>
      <c r="N33" s="83" t="s">
        <v>186</v>
      </c>
      <c r="O33" s="1"/>
      <c r="P33" s="1"/>
      <c r="Q33" s="1"/>
    </row>
    <row r="34" spans="1:17">
      <c r="A34" s="37" t="s">
        <v>31</v>
      </c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"/>
      <c r="O34" s="1"/>
      <c r="P34" s="1"/>
      <c r="Q34" s="1"/>
    </row>
    <row r="35" spans="1:17">
      <c r="A35" s="11" t="s">
        <v>5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41" t="s">
        <v>33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34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2" t="s">
        <v>90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35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t="0.75" customHeight="1">
      <c r="A40" s="42" t="s">
        <v>36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t="14.25" customHeight="1">
      <c r="A41" s="42" t="s">
        <v>37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38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3" t="s">
        <v>28</v>
      </c>
      <c r="B44" s="44"/>
      <c r="C44" s="45"/>
      <c r="D44" s="46">
        <f>SUM(D35:D43)</f>
        <v>0</v>
      </c>
      <c r="E44" s="46"/>
      <c r="F44" s="46"/>
      <c r="G44" s="46">
        <f>SUM(G35:G43)</f>
        <v>0</v>
      </c>
      <c r="H44" s="46"/>
      <c r="I44" s="46"/>
      <c r="J44" s="46">
        <f>SUM(J35:J43)</f>
        <v>0</v>
      </c>
      <c r="K44" s="46"/>
      <c r="L44" s="46"/>
      <c r="M44" s="46">
        <f>SUM(M35:M43)</f>
        <v>0</v>
      </c>
      <c r="N44" s="83" t="s">
        <v>186</v>
      </c>
      <c r="O44" s="1"/>
      <c r="P44" s="1"/>
      <c r="Q44" s="1"/>
    </row>
    <row r="45" spans="1:17" ht="0.75" customHeight="1">
      <c r="A45" s="47" t="s">
        <v>40</v>
      </c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"/>
      <c r="O45" s="1"/>
      <c r="P45" s="1"/>
      <c r="Q45" s="1"/>
    </row>
    <row r="46" spans="1:17">
      <c r="A46" s="51" t="s">
        <v>62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51" t="s">
        <v>63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24.75">
      <c r="A48" s="51" t="s">
        <v>64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36.75">
      <c r="A49" s="51" t="s">
        <v>65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51" t="s">
        <v>61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7" t="s">
        <v>28</v>
      </c>
      <c r="B51" s="113"/>
      <c r="C51" s="114"/>
      <c r="D51" s="79">
        <f>SUM(D46:D50)</f>
        <v>0</v>
      </c>
      <c r="E51" s="79"/>
      <c r="F51" s="79"/>
      <c r="G51" s="79">
        <f>SUM(G46:G50)</f>
        <v>0</v>
      </c>
      <c r="H51" s="79"/>
      <c r="I51" s="79"/>
      <c r="J51" s="79">
        <f>SUM(J46:J50)</f>
        <v>0</v>
      </c>
      <c r="K51" s="79"/>
      <c r="L51" s="79"/>
      <c r="M51" s="79">
        <f>SUM(M46:M50)</f>
        <v>0</v>
      </c>
      <c r="N51" s="83" t="s">
        <v>186</v>
      </c>
      <c r="O51" s="1"/>
      <c r="P51" s="1"/>
      <c r="Q51" s="1"/>
    </row>
    <row r="52" spans="1:17">
      <c r="A52" s="123" t="s">
        <v>77</v>
      </c>
      <c r="B52" s="12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"/>
      <c r="O52" s="1"/>
      <c r="P52" s="1"/>
      <c r="Q52" s="1"/>
    </row>
    <row r="53" spans="1:17" ht="48.75">
      <c r="A53" s="51" t="s">
        <v>78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"/>
      <c r="O53" s="1"/>
      <c r="P53" s="1"/>
      <c r="Q53" s="1"/>
    </row>
    <row r="54" spans="1:17">
      <c r="A54" s="15" t="s">
        <v>47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123" t="s">
        <v>28</v>
      </c>
      <c r="B55" s="124"/>
      <c r="C55" s="125"/>
      <c r="D55" s="126">
        <f>SUM(D53:D54)</f>
        <v>0</v>
      </c>
      <c r="E55" s="126"/>
      <c r="F55" s="126"/>
      <c r="G55" s="126">
        <f>SUM(G53:G54)</f>
        <v>0</v>
      </c>
      <c r="H55" s="126"/>
      <c r="I55" s="126"/>
      <c r="J55" s="126">
        <f>SUM(J53:J54)</f>
        <v>0</v>
      </c>
      <c r="K55" s="126"/>
      <c r="L55" s="126"/>
      <c r="M55" s="126">
        <f>SUM(M53:M54)</f>
        <v>0</v>
      </c>
      <c r="N55" s="83" t="s">
        <v>186</v>
      </c>
      <c r="O55" s="1"/>
      <c r="P55" s="1"/>
      <c r="Q55" s="1"/>
    </row>
    <row r="56" spans="1:17">
      <c r="A56" s="115" t="s">
        <v>41</v>
      </c>
      <c r="B56" s="116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"/>
      <c r="O56" s="1"/>
      <c r="P56" s="1"/>
      <c r="Q56" s="1"/>
    </row>
    <row r="57" spans="1:17" ht="24.75">
      <c r="A57" s="15" t="s">
        <v>66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24.75">
      <c r="A58" s="15" t="s">
        <v>325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36.75">
      <c r="A59" s="15" t="s">
        <v>69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15.75" customHeight="1">
      <c r="A60" s="15" t="s">
        <v>346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71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322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19" t="s">
        <v>28</v>
      </c>
      <c r="B63" s="120"/>
      <c r="C63" s="121"/>
      <c r="D63" s="122">
        <f>SUM(D57:D62)</f>
        <v>0</v>
      </c>
      <c r="E63" s="122"/>
      <c r="F63" s="122"/>
      <c r="G63" s="122">
        <f>SUM(G57:G62)</f>
        <v>0</v>
      </c>
      <c r="H63" s="122"/>
      <c r="I63" s="122"/>
      <c r="J63" s="122">
        <f>SUM(J57:J62)</f>
        <v>0</v>
      </c>
      <c r="K63" s="122"/>
      <c r="L63" s="122"/>
      <c r="M63" s="122">
        <f>SUM(M57:M62)</f>
        <v>0</v>
      </c>
      <c r="N63" s="83" t="s">
        <v>186</v>
      </c>
      <c r="O63" s="1"/>
      <c r="P63" s="1"/>
      <c r="Q63" s="1"/>
    </row>
    <row r="64" spans="1:17">
      <c r="A64" s="149" t="s">
        <v>42</v>
      </c>
      <c r="B64" s="150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"/>
      <c r="O64" s="1"/>
      <c r="P64" s="1"/>
      <c r="Q64" s="1"/>
    </row>
    <row r="65" spans="1:17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53" t="s">
        <v>28</v>
      </c>
      <c r="B68" s="148"/>
      <c r="C68" s="154"/>
      <c r="D68" s="155">
        <f>SUM(D65:D67)</f>
        <v>0</v>
      </c>
      <c r="E68" s="155"/>
      <c r="F68" s="155"/>
      <c r="G68" s="155">
        <f>SUM(G65:G67)</f>
        <v>0</v>
      </c>
      <c r="H68" s="155"/>
      <c r="I68" s="155"/>
      <c r="J68" s="155">
        <f>SUM(J65:J67)</f>
        <v>0</v>
      </c>
      <c r="K68" s="155"/>
      <c r="L68" s="155"/>
      <c r="M68" s="155">
        <f>SUM(M65:M67)</f>
        <v>0</v>
      </c>
      <c r="N68" s="83" t="s">
        <v>186</v>
      </c>
      <c r="O68" s="1"/>
      <c r="P68" s="1"/>
      <c r="Q68" s="1"/>
    </row>
    <row r="69" spans="1:17">
      <c r="A69" s="127" t="s">
        <v>43</v>
      </c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"/>
      <c r="O69" s="1"/>
      <c r="P69" s="1"/>
      <c r="Q69" s="1"/>
    </row>
    <row r="70" spans="1:17">
      <c r="A70" s="15" t="s">
        <v>44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" t="s">
        <v>45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24.75">
      <c r="A72" s="15" t="s">
        <v>72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24.75">
      <c r="A73" s="15" t="s">
        <v>73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8.75">
      <c r="A75" s="15" t="s">
        <v>75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>
      <c r="A76" s="15" t="s">
        <v>46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27" t="s">
        <v>28</v>
      </c>
      <c r="B78" s="131"/>
      <c r="C78" s="132"/>
      <c r="D78" s="133">
        <f>SUM(D70:D77)</f>
        <v>0</v>
      </c>
      <c r="E78" s="133"/>
      <c r="F78" s="133"/>
      <c r="G78" s="133">
        <f>SUM(G70:G77)</f>
        <v>0</v>
      </c>
      <c r="H78" s="133"/>
      <c r="I78" s="133"/>
      <c r="J78" s="133">
        <f>SUM(J70:J77)</f>
        <v>0</v>
      </c>
      <c r="K78" s="133"/>
      <c r="L78" s="133"/>
      <c r="M78" s="133">
        <f>SUM(M70:M77)</f>
        <v>0</v>
      </c>
      <c r="N78" s="83" t="s">
        <v>186</v>
      </c>
      <c r="O78" s="1"/>
      <c r="P78" s="1"/>
      <c r="Q78" s="1"/>
    </row>
    <row r="79" spans="1:17">
      <c r="A79" s="62" t="s">
        <v>48</v>
      </c>
      <c r="B79" s="63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1"/>
      <c r="O79" s="1"/>
      <c r="P79" s="1"/>
      <c r="Q79" s="1"/>
    </row>
    <row r="80" spans="1:17" ht="22.5" customHeight="1">
      <c r="A80" s="273" t="s">
        <v>490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27.75" customHeight="1">
      <c r="A81" s="15" t="s">
        <v>49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18" customHeight="1">
      <c r="A82" s="15" t="s">
        <v>50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19.5" customHeight="1">
      <c r="A83" s="15" t="s">
        <v>51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30.75" customHeight="1">
      <c r="A84" s="15" t="s">
        <v>588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40.5" customHeight="1">
      <c r="A85" s="15" t="s">
        <v>323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31.5" customHeight="1">
      <c r="A86" s="15" t="s">
        <v>80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66" customHeight="1">
      <c r="A87" s="15" t="s">
        <v>81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1" customHeight="1">
      <c r="A88" s="15" t="s">
        <v>491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8" customHeight="1">
      <c r="A89" s="15" t="s">
        <v>502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16.5" customHeight="1">
      <c r="A90" s="15" t="s">
        <v>494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1" customHeight="1">
      <c r="A91" s="15" t="s">
        <v>496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42" customHeight="1">
      <c r="A92" s="15" t="s">
        <v>82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30" customHeight="1">
      <c r="A93" s="15" t="s">
        <v>589</v>
      </c>
      <c r="B93" s="7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5.5" customHeight="1">
      <c r="A94" s="15" t="s">
        <v>347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7" t="s">
        <v>28</v>
      </c>
      <c r="B95" s="63"/>
      <c r="C95" s="64"/>
      <c r="D95" s="80">
        <f>SUM(D80:D94)</f>
        <v>0</v>
      </c>
      <c r="E95" s="65"/>
      <c r="F95" s="65"/>
      <c r="G95" s="80">
        <f>SUM(G80:G94)</f>
        <v>0</v>
      </c>
      <c r="H95" s="65"/>
      <c r="I95" s="65"/>
      <c r="J95" s="80">
        <f>SUM(J80:J94)</f>
        <v>0</v>
      </c>
      <c r="K95" s="65"/>
      <c r="L95" s="65"/>
      <c r="M95" s="80">
        <f>SUM(M80:M94)</f>
        <v>0</v>
      </c>
      <c r="N95" s="83" t="s">
        <v>186</v>
      </c>
      <c r="O95" s="1"/>
      <c r="P95" s="1"/>
      <c r="Q95" s="1"/>
    </row>
    <row r="96" spans="1:17" ht="40.5" customHeight="1">
      <c r="A96" s="66" t="s">
        <v>58</v>
      </c>
      <c r="B96" s="366" t="s">
        <v>84</v>
      </c>
      <c r="C96" s="367"/>
      <c r="D96" s="368"/>
      <c r="E96" s="360" t="s">
        <v>85</v>
      </c>
      <c r="F96" s="361"/>
      <c r="G96" s="362"/>
      <c r="H96" s="360" t="s">
        <v>86</v>
      </c>
      <c r="I96" s="361"/>
      <c r="J96" s="362"/>
      <c r="K96" s="360" t="s">
        <v>87</v>
      </c>
      <c r="L96" s="361"/>
      <c r="M96" s="362"/>
      <c r="N96" s="1"/>
      <c r="O96" s="1"/>
      <c r="P96" s="1"/>
      <c r="Q96" s="1"/>
    </row>
    <row r="97" spans="1:17">
      <c r="A97" s="67" t="s">
        <v>59</v>
      </c>
      <c r="B97" s="363">
        <f>D95+D78+D68+D63+D55+D51+D44+D33+D28+D23</f>
        <v>0</v>
      </c>
      <c r="C97" s="364"/>
      <c r="D97" s="365"/>
      <c r="E97" s="363">
        <f>G95+G78+G68+G63+G55+G51+G44+G33+G28+G23</f>
        <v>0</v>
      </c>
      <c r="F97" s="364"/>
      <c r="G97" s="365"/>
      <c r="H97" s="363">
        <f>J95+J78+J68+J63+J55+J51+J44+J33+J28+J23</f>
        <v>0</v>
      </c>
      <c r="I97" s="364"/>
      <c r="J97" s="365"/>
      <c r="K97" s="363">
        <f>M95+M78+M68+M63+M55+M51+M44+M33+M28+M23</f>
        <v>0</v>
      </c>
      <c r="L97" s="364"/>
      <c r="M97" s="365"/>
      <c r="N97" s="83" t="s">
        <v>186</v>
      </c>
      <c r="O97" s="1"/>
      <c r="P97" s="1"/>
      <c r="Q97" s="1"/>
    </row>
    <row r="98" spans="1:17" ht="15.75" thickBot="1">
      <c r="A98" s="41" t="s">
        <v>60</v>
      </c>
      <c r="B98" s="357"/>
      <c r="C98" s="358"/>
      <c r="D98" s="358"/>
      <c r="E98" s="358"/>
      <c r="F98" s="358"/>
      <c r="G98" s="358"/>
      <c r="H98" s="358"/>
      <c r="I98" s="358"/>
      <c r="J98" s="358"/>
      <c r="K98" s="359"/>
      <c r="L98" s="76"/>
      <c r="M98" s="85">
        <f>K97+H97+E97+B97</f>
        <v>0</v>
      </c>
      <c r="N98" s="83" t="s">
        <v>186</v>
      </c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75" t="s">
        <v>336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</sheetData>
  <autoFilter ref="A16:O100"/>
  <mergeCells count="27">
    <mergeCell ref="A14:F14"/>
    <mergeCell ref="A9:F9"/>
    <mergeCell ref="A10:F10"/>
    <mergeCell ref="A11:F11"/>
    <mergeCell ref="A12:F12"/>
    <mergeCell ref="A13:F13"/>
    <mergeCell ref="B97:D97"/>
    <mergeCell ref="E97:G97"/>
    <mergeCell ref="H97:J97"/>
    <mergeCell ref="K97:M97"/>
    <mergeCell ref="B98:K98"/>
    <mergeCell ref="B96:D96"/>
    <mergeCell ref="E96:G96"/>
    <mergeCell ref="H96:J96"/>
    <mergeCell ref="K96:M96"/>
    <mergeCell ref="A17:A18"/>
    <mergeCell ref="B17:D17"/>
    <mergeCell ref="E17:G17"/>
    <mergeCell ref="H17:J17"/>
    <mergeCell ref="K17:M17"/>
    <mergeCell ref="A8:F8"/>
    <mergeCell ref="A1:M1"/>
    <mergeCell ref="A2:M2"/>
    <mergeCell ref="A4:F4"/>
    <mergeCell ref="A5:F5"/>
    <mergeCell ref="A6:F6"/>
    <mergeCell ref="A7:F7"/>
  </mergeCells>
  <pageMargins left="0" right="0" top="0" bottom="0" header="0.31496062992125984" footer="0.31496062992125984"/>
  <pageSetup paperSize="9" scale="9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111"/>
  <sheetViews>
    <sheetView topLeftCell="A94" workbookViewId="0">
      <selection activeCell="M97" sqref="M97"/>
    </sheetView>
  </sheetViews>
  <sheetFormatPr defaultRowHeight="15"/>
  <cols>
    <col min="1" max="1" width="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.7109375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136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224</v>
      </c>
      <c r="B5" s="356"/>
      <c r="C5" s="356"/>
      <c r="D5" s="356"/>
      <c r="E5" s="356"/>
      <c r="F5" s="356"/>
      <c r="G5" s="90">
        <v>644.4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663.9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225</v>
      </c>
      <c r="B7" s="356"/>
      <c r="C7" s="356"/>
      <c r="D7" s="356"/>
      <c r="E7" s="356"/>
      <c r="F7" s="356"/>
      <c r="G7" s="90" t="s">
        <v>220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1958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6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6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6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409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17.25" customHeight="1">
      <c r="A24" s="11" t="s">
        <v>419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0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>
        <f>SUM(J32:J34)</f>
        <v>0</v>
      </c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0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24.75">
      <c r="A50" s="51" t="s">
        <v>64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36.75">
      <c r="A51" s="51" t="s">
        <v>65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0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48.75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36.75">
      <c r="A59" s="15" t="s">
        <v>66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67</v>
      </c>
      <c r="B60" s="12"/>
      <c r="C60" s="13"/>
      <c r="D60" s="14"/>
      <c r="E60" s="14"/>
      <c r="F60" s="14"/>
      <c r="G60" s="14"/>
      <c r="H60" s="14" t="s">
        <v>620</v>
      </c>
      <c r="I60" s="14" t="s">
        <v>683</v>
      </c>
      <c r="J60" s="14"/>
      <c r="K60" s="14"/>
      <c r="L60" s="14"/>
      <c r="M60" s="14"/>
      <c r="N60" s="1"/>
      <c r="O60" s="1"/>
      <c r="P60" s="1"/>
      <c r="Q60" s="1"/>
    </row>
    <row r="61" spans="1:17" ht="36.75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24.75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68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>
        <f>SUM(G59:G64)</f>
        <v>0</v>
      </c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>
      <c r="A67" s="153" t="s">
        <v>28</v>
      </c>
      <c r="B67" s="148"/>
      <c r="C67" s="154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83" t="s">
        <v>186</v>
      </c>
      <c r="O67" s="1"/>
      <c r="P67" s="1"/>
      <c r="Q67" s="1"/>
    </row>
    <row r="68" spans="1:17">
      <c r="A68" s="127" t="s">
        <v>43</v>
      </c>
      <c r="B68" s="128"/>
      <c r="C68" s="129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"/>
      <c r="O68" s="1"/>
      <c r="P68" s="1"/>
      <c r="Q68" s="1"/>
    </row>
    <row r="69" spans="1:17" ht="18.75" customHeight="1">
      <c r="A69" s="15" t="s">
        <v>44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t="18.75" customHeight="1">
      <c r="A70" s="15" t="s">
        <v>45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24.75">
      <c r="A71" s="15" t="s">
        <v>72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24.75">
      <c r="A72" s="15" t="s">
        <v>73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48.75">
      <c r="A73" s="15" t="s">
        <v>74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8.75">
      <c r="A74" s="15" t="s">
        <v>75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46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27" t="s">
        <v>28</v>
      </c>
      <c r="B77" s="131"/>
      <c r="C77" s="132"/>
      <c r="D77" s="133">
        <f>SUM(D69:D76)</f>
        <v>0</v>
      </c>
      <c r="E77" s="133"/>
      <c r="F77" s="133"/>
      <c r="G77" s="133">
        <f>SUM(G69:G76)</f>
        <v>0</v>
      </c>
      <c r="H77" s="133"/>
      <c r="I77" s="133"/>
      <c r="J77" s="133">
        <f>SUM(J69:J76)</f>
        <v>0</v>
      </c>
      <c r="K77" s="133"/>
      <c r="L77" s="133"/>
      <c r="M77" s="133">
        <f>SUM(M69:M76)</f>
        <v>0</v>
      </c>
      <c r="N77" s="83" t="s">
        <v>186</v>
      </c>
      <c r="O77" s="1"/>
      <c r="P77" s="1"/>
      <c r="Q77" s="1"/>
    </row>
    <row r="78" spans="1:17" ht="18.75" customHeight="1">
      <c r="A78" s="62" t="s">
        <v>48</v>
      </c>
      <c r="B78" s="63"/>
      <c r="C78" s="64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1"/>
      <c r="O78" s="1"/>
      <c r="P78" s="1"/>
      <c r="Q78" s="1"/>
    </row>
    <row r="79" spans="1:17" ht="21" customHeight="1">
      <c r="A79" s="273" t="s">
        <v>490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28.5" customHeight="1">
      <c r="A80" s="15" t="s">
        <v>49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18" customHeight="1">
      <c r="A81" s="15" t="s">
        <v>50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17.25" customHeight="1">
      <c r="A82" s="15" t="s">
        <v>51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9.25" customHeight="1">
      <c r="A83" s="15" t="s">
        <v>588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42" customHeight="1">
      <c r="A84" s="15" t="s">
        <v>323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30.75" customHeight="1">
      <c r="A85" s="15" t="s">
        <v>80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77.25" customHeight="1">
      <c r="A86" s="15" t="s">
        <v>81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" customHeight="1">
      <c r="A87" s="15" t="s">
        <v>491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30" customHeight="1">
      <c r="A88" s="15" t="s">
        <v>502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9.5" customHeight="1">
      <c r="A89" s="15" t="s">
        <v>494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9.25" customHeight="1">
      <c r="A90" s="15" t="s">
        <v>496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42.75" customHeight="1">
      <c r="A91" s="15" t="s">
        <v>82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6.25" customHeight="1">
      <c r="A92" s="15" t="s">
        <v>589</v>
      </c>
      <c r="B92" s="7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17.25" customHeight="1">
      <c r="A93" s="15" t="s">
        <v>347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7" t="s">
        <v>28</v>
      </c>
      <c r="B94" s="63"/>
      <c r="C94" s="64"/>
      <c r="D94" s="80">
        <f>SUM(D79:D93)</f>
        <v>0</v>
      </c>
      <c r="E94" s="65"/>
      <c r="F94" s="65"/>
      <c r="G94" s="80">
        <f>SUM(G79:G93)</f>
        <v>0</v>
      </c>
      <c r="H94" s="65"/>
      <c r="I94" s="65"/>
      <c r="J94" s="80">
        <f>SUM(J79:J93)</f>
        <v>0</v>
      </c>
      <c r="K94" s="65"/>
      <c r="L94" s="65"/>
      <c r="M94" s="80">
        <f>SUM(M79:M93)</f>
        <v>0</v>
      </c>
      <c r="N94" s="83"/>
      <c r="O94" s="1"/>
      <c r="P94" s="1"/>
      <c r="Q94" s="1"/>
    </row>
    <row r="95" spans="1:17" ht="42" customHeight="1">
      <c r="A95" s="66" t="s">
        <v>58</v>
      </c>
      <c r="B95" s="366" t="s">
        <v>84</v>
      </c>
      <c r="C95" s="367"/>
      <c r="D95" s="368"/>
      <c r="E95" s="360" t="s">
        <v>85</v>
      </c>
      <c r="F95" s="361"/>
      <c r="G95" s="362"/>
      <c r="H95" s="360" t="s">
        <v>86</v>
      </c>
      <c r="I95" s="361"/>
      <c r="J95" s="362"/>
      <c r="K95" s="360" t="s">
        <v>87</v>
      </c>
      <c r="L95" s="361"/>
      <c r="M95" s="362"/>
      <c r="N95" s="1"/>
      <c r="O95" s="1"/>
      <c r="P95" s="1"/>
      <c r="Q95" s="1"/>
    </row>
    <row r="96" spans="1:17">
      <c r="A96" s="67" t="s">
        <v>59</v>
      </c>
      <c r="B96" s="363">
        <f>D94+D77+D67+D65+D57+D53+D46+D35+D30+D25</f>
        <v>0</v>
      </c>
      <c r="C96" s="364"/>
      <c r="D96" s="365"/>
      <c r="E96" s="363">
        <f>G94+G77+G67+G65+G57+G53+G46+G35+G30+G25</f>
        <v>0</v>
      </c>
      <c r="F96" s="364"/>
      <c r="G96" s="365"/>
      <c r="H96" s="363">
        <f>J94+J77+J67+J65+J57+J53+J46+J35+J30+J25</f>
        <v>0</v>
      </c>
      <c r="I96" s="364"/>
      <c r="J96" s="365"/>
      <c r="K96" s="363">
        <f>M94+M77+M67+M65+M57+M53+M46+M35+M30+M25</f>
        <v>0</v>
      </c>
      <c r="L96" s="364"/>
      <c r="M96" s="365"/>
      <c r="N96" s="83"/>
      <c r="O96" s="1"/>
      <c r="P96" s="1"/>
      <c r="Q96" s="1"/>
    </row>
    <row r="97" spans="1:17" ht="15.75" thickBot="1">
      <c r="A97" s="41" t="s">
        <v>60</v>
      </c>
      <c r="B97" s="357"/>
      <c r="C97" s="358"/>
      <c r="D97" s="358"/>
      <c r="E97" s="358"/>
      <c r="F97" s="358"/>
      <c r="G97" s="358"/>
      <c r="H97" s="358"/>
      <c r="I97" s="358"/>
      <c r="J97" s="358"/>
      <c r="K97" s="359"/>
      <c r="L97" s="76"/>
      <c r="M97" s="85">
        <f>K96+H96+E96+B96</f>
        <v>0</v>
      </c>
      <c r="N97" s="83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75" t="s">
        <v>336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autoFilter ref="A16:O99"/>
  <mergeCells count="27">
    <mergeCell ref="A14:F14"/>
    <mergeCell ref="A9:F9"/>
    <mergeCell ref="A10:F10"/>
    <mergeCell ref="A11:F11"/>
    <mergeCell ref="A12:F12"/>
    <mergeCell ref="A13:F13"/>
    <mergeCell ref="B96:D96"/>
    <mergeCell ref="E96:G96"/>
    <mergeCell ref="H96:J96"/>
    <mergeCell ref="K96:M96"/>
    <mergeCell ref="B97:K97"/>
    <mergeCell ref="B95:D95"/>
    <mergeCell ref="E95:G95"/>
    <mergeCell ref="H95:J95"/>
    <mergeCell ref="K95:M95"/>
    <mergeCell ref="A17:A18"/>
    <mergeCell ref="B17:D17"/>
    <mergeCell ref="E17:G17"/>
    <mergeCell ref="H17:J17"/>
    <mergeCell ref="K17:M17"/>
    <mergeCell ref="A8:F8"/>
    <mergeCell ref="A1:M1"/>
    <mergeCell ref="A2:M2"/>
    <mergeCell ref="A4:F4"/>
    <mergeCell ref="A5:F5"/>
    <mergeCell ref="A6:F6"/>
    <mergeCell ref="A7:F7"/>
  </mergeCells>
  <pageMargins left="0.59055118110236227" right="0.15748031496062992" top="0.15748031496062992" bottom="0" header="0.31496062992125984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9"/>
  <sheetViews>
    <sheetView topLeftCell="A20" workbookViewId="0">
      <selection activeCell="D35" sqref="D35"/>
    </sheetView>
  </sheetViews>
  <sheetFormatPr defaultRowHeight="15"/>
  <cols>
    <col min="1" max="1" width="20.42578125" customWidth="1"/>
    <col min="2" max="2" width="14.140625" customWidth="1"/>
    <col min="3" max="3" width="6.42578125" customWidth="1"/>
    <col min="4" max="4" width="10" customWidth="1"/>
    <col min="5" max="5" width="20.7109375" customWidth="1"/>
    <col min="6" max="6" width="7.71093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9.140625" hidden="1" customWidth="1"/>
  </cols>
  <sheetData>
    <row r="1" spans="1:17" s="88" customForma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87"/>
      <c r="O1" s="87"/>
      <c r="P1" s="87"/>
      <c r="Q1" s="87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93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200</v>
      </c>
      <c r="B5" s="356"/>
      <c r="C5" s="356"/>
      <c r="D5" s="356"/>
      <c r="E5" s="356"/>
      <c r="F5" s="356"/>
      <c r="G5" s="90">
        <v>1928.4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3824.9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199</v>
      </c>
      <c r="B7" s="356"/>
      <c r="C7" s="356"/>
      <c r="D7" s="356"/>
      <c r="E7" s="356"/>
      <c r="F7" s="356"/>
      <c r="G7" s="90" t="s">
        <v>198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95</v>
      </c>
      <c r="B8" s="356"/>
      <c r="C8" s="356"/>
      <c r="D8" s="356"/>
      <c r="E8" s="356"/>
      <c r="F8" s="356"/>
      <c r="G8" s="90">
        <v>1973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662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0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t="22.5">
      <c r="A20" s="11" t="s">
        <v>5</v>
      </c>
      <c r="B20" s="338" t="s">
        <v>921</v>
      </c>
      <c r="C20" s="13" t="s">
        <v>832</v>
      </c>
      <c r="D20" s="14">
        <v>1060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509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6" t="s">
        <v>476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5" t="s">
        <v>480</v>
      </c>
      <c r="B23" s="12" t="s">
        <v>941</v>
      </c>
      <c r="C23" s="13" t="s">
        <v>634</v>
      </c>
      <c r="D23" s="14">
        <v>1600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942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5" t="s">
        <v>469</v>
      </c>
      <c r="B25" s="12" t="s">
        <v>941</v>
      </c>
      <c r="C25" s="13" t="s">
        <v>741</v>
      </c>
      <c r="D25" s="14">
        <v>2639</v>
      </c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511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t="22.5">
      <c r="A29" s="11" t="s">
        <v>409</v>
      </c>
      <c r="B29" s="338" t="s">
        <v>921</v>
      </c>
      <c r="C29" s="13" t="s">
        <v>892</v>
      </c>
      <c r="D29" s="14">
        <v>5512</v>
      </c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7" t="s">
        <v>28</v>
      </c>
      <c r="B30" s="18"/>
      <c r="C30" s="19"/>
      <c r="D30" s="20">
        <f>SUM(D20:D29)</f>
        <v>10811</v>
      </c>
      <c r="E30" s="20"/>
      <c r="F30" s="20"/>
      <c r="G30" s="20">
        <f>SUM(G20:G29)</f>
        <v>0</v>
      </c>
      <c r="H30" s="20"/>
      <c r="I30" s="20"/>
      <c r="J30" s="20">
        <f>SUM(J20:J29)</f>
        <v>0</v>
      </c>
      <c r="K30" s="20"/>
      <c r="L30" s="20"/>
      <c r="M30" s="20">
        <f>SUM(M20:M29)</f>
        <v>0</v>
      </c>
      <c r="N30" s="83" t="s">
        <v>186</v>
      </c>
      <c r="O30" s="1"/>
      <c r="P30" s="1"/>
      <c r="Q30" s="1"/>
    </row>
    <row r="31" spans="1:17">
      <c r="A31" s="21" t="s">
        <v>29</v>
      </c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"/>
      <c r="O31" s="1"/>
      <c r="P31" s="1"/>
      <c r="Q31" s="1"/>
    </row>
    <row r="32" spans="1:17">
      <c r="A32" s="11" t="s">
        <v>5</v>
      </c>
      <c r="B32" s="12" t="s">
        <v>176</v>
      </c>
      <c r="C32" s="13" t="s">
        <v>832</v>
      </c>
      <c r="D32" s="14">
        <v>1060</v>
      </c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5" t="s">
        <v>568</v>
      </c>
      <c r="B33" s="12" t="s">
        <v>963</v>
      </c>
      <c r="C33" s="13" t="s">
        <v>789</v>
      </c>
      <c r="D33" s="14">
        <v>1482</v>
      </c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5" t="s">
        <v>480</v>
      </c>
      <c r="B34" s="12" t="s">
        <v>963</v>
      </c>
      <c r="C34" s="13" t="s">
        <v>737</v>
      </c>
      <c r="D34" s="14">
        <v>1521</v>
      </c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510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469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1" t="s">
        <v>512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1" t="s">
        <v>409</v>
      </c>
      <c r="B38" s="12" t="s">
        <v>176</v>
      </c>
      <c r="C38" s="13" t="s">
        <v>631</v>
      </c>
      <c r="D38" s="14">
        <v>1717</v>
      </c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1" t="s">
        <v>922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25" t="s">
        <v>28</v>
      </c>
      <c r="B40" s="26"/>
      <c r="C40" s="27"/>
      <c r="D40" s="28">
        <f>SUM(D32:D39)</f>
        <v>5780</v>
      </c>
      <c r="E40" s="28"/>
      <c r="F40" s="28"/>
      <c r="G40" s="28">
        <f>SUM(G32:G39)</f>
        <v>0</v>
      </c>
      <c r="H40" s="28"/>
      <c r="I40" s="28"/>
      <c r="J40" s="28">
        <f>SUM(J32:J39)</f>
        <v>0</v>
      </c>
      <c r="K40" s="28"/>
      <c r="L40" s="28"/>
      <c r="M40" s="28">
        <f>SUM(M32:M39)</f>
        <v>0</v>
      </c>
      <c r="N40" s="83" t="s">
        <v>186</v>
      </c>
      <c r="O40" s="1"/>
      <c r="P40" s="1"/>
      <c r="Q40" s="1"/>
    </row>
    <row r="41" spans="1:17">
      <c r="A41" s="29" t="s">
        <v>30</v>
      </c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"/>
      <c r="O41" s="1"/>
      <c r="P41" s="1"/>
      <c r="Q41" s="1"/>
    </row>
    <row r="42" spans="1:17">
      <c r="A42" s="11" t="s">
        <v>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5" t="s">
        <v>481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1" t="s">
        <v>16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1" t="s">
        <v>554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15" t="s">
        <v>478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1" t="s">
        <v>515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15" t="s">
        <v>469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11" t="s">
        <v>409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33" t="s">
        <v>28</v>
      </c>
      <c r="B50" s="34"/>
      <c r="C50" s="35"/>
      <c r="D50" s="36">
        <f>SUM(D42:D49)</f>
        <v>0</v>
      </c>
      <c r="E50" s="36"/>
      <c r="F50" s="36"/>
      <c r="G50" s="36">
        <f>SUM(G42:G49)</f>
        <v>0</v>
      </c>
      <c r="H50" s="36"/>
      <c r="I50" s="36"/>
      <c r="J50" s="36">
        <f>SUM(J42:J49)</f>
        <v>0</v>
      </c>
      <c r="K50" s="36"/>
      <c r="L50" s="36"/>
      <c r="M50" s="36">
        <f>SUM(M42:M49)</f>
        <v>0</v>
      </c>
      <c r="N50" s="83" t="s">
        <v>186</v>
      </c>
      <c r="O50" s="1"/>
      <c r="P50" s="1"/>
      <c r="Q50" s="1"/>
    </row>
    <row r="51" spans="1:17">
      <c r="A51" s="37" t="s">
        <v>31</v>
      </c>
      <c r="B51" s="38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"/>
      <c r="O51" s="1"/>
      <c r="P51" s="1"/>
      <c r="Q51" s="1"/>
    </row>
    <row r="52" spans="1:17">
      <c r="A52" s="11" t="s">
        <v>5</v>
      </c>
      <c r="B52" s="12" t="s">
        <v>834</v>
      </c>
      <c r="C52" s="13" t="s">
        <v>789</v>
      </c>
      <c r="D52" s="14">
        <v>1500</v>
      </c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15" t="s">
        <v>883</v>
      </c>
      <c r="B53" s="12" t="s">
        <v>893</v>
      </c>
      <c r="C53" s="13" t="s">
        <v>894</v>
      </c>
      <c r="D53" s="14">
        <v>2763</v>
      </c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t="13.5" customHeight="1">
      <c r="A54" s="41" t="s">
        <v>33</v>
      </c>
      <c r="B54" s="12" t="s">
        <v>834</v>
      </c>
      <c r="C54" s="13" t="s">
        <v>632</v>
      </c>
      <c r="D54" s="14">
        <v>3037</v>
      </c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t="57">
      <c r="A55" s="343" t="s">
        <v>890</v>
      </c>
      <c r="B55" s="12" t="s">
        <v>893</v>
      </c>
      <c r="C55" s="13" t="s">
        <v>727</v>
      </c>
      <c r="D55" s="14">
        <v>3120</v>
      </c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3" t="s">
        <v>28</v>
      </c>
      <c r="B56" s="44"/>
      <c r="C56" s="45"/>
      <c r="D56" s="46">
        <f>SUM(D52:D55)</f>
        <v>10420</v>
      </c>
      <c r="E56" s="46"/>
      <c r="F56" s="46"/>
      <c r="G56" s="46">
        <f>SUM(G52:G55)</f>
        <v>0</v>
      </c>
      <c r="H56" s="46"/>
      <c r="I56" s="46"/>
      <c r="J56" s="46">
        <f>SUM(J52:J55)</f>
        <v>0</v>
      </c>
      <c r="K56" s="46"/>
      <c r="L56" s="46"/>
      <c r="M56" s="46">
        <f>SUM(M52:M55)</f>
        <v>0</v>
      </c>
      <c r="N56" s="83" t="s">
        <v>186</v>
      </c>
      <c r="O56" s="1"/>
      <c r="P56" s="1"/>
      <c r="Q56" s="1"/>
    </row>
    <row r="57" spans="1:17">
      <c r="A57" s="47" t="s">
        <v>40</v>
      </c>
      <c r="B57" s="48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1"/>
      <c r="O57" s="1"/>
      <c r="P57" s="1"/>
      <c r="Q57" s="1"/>
    </row>
    <row r="58" spans="1:17">
      <c r="A58" s="51" t="s">
        <v>62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18.75" customHeight="1">
      <c r="A59" s="51" t="s">
        <v>63</v>
      </c>
      <c r="B59" s="12"/>
      <c r="C59" s="13"/>
      <c r="D59" s="14"/>
      <c r="E59" s="6"/>
      <c r="F59" s="14"/>
      <c r="G59" s="14"/>
      <c r="H59" s="6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51" t="s">
        <v>64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36.75">
      <c r="A61" s="51" t="s">
        <v>65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51" t="s">
        <v>61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47" t="s">
        <v>28</v>
      </c>
      <c r="B63" s="113"/>
      <c r="C63" s="114"/>
      <c r="D63" s="79">
        <f>SUM(D58:D62)</f>
        <v>0</v>
      </c>
      <c r="E63" s="79"/>
      <c r="F63" s="79"/>
      <c r="G63" s="79">
        <f>SUM(G58:G62)</f>
        <v>0</v>
      </c>
      <c r="H63" s="79"/>
      <c r="I63" s="79"/>
      <c r="J63" s="79">
        <f>SUM(J58:J62)</f>
        <v>0</v>
      </c>
      <c r="K63" s="79"/>
      <c r="L63" s="79"/>
      <c r="M63" s="79">
        <f>SUM(M58:M62)</f>
        <v>0</v>
      </c>
      <c r="N63" s="83" t="s">
        <v>186</v>
      </c>
      <c r="O63" s="1"/>
      <c r="P63" s="1"/>
      <c r="Q63" s="1"/>
    </row>
    <row r="64" spans="1:17">
      <c r="A64" s="123" t="s">
        <v>77</v>
      </c>
      <c r="B64" s="124"/>
      <c r="C64" s="12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"/>
      <c r="O64" s="1"/>
      <c r="P64" s="1"/>
      <c r="Q64" s="1"/>
    </row>
    <row r="65" spans="1:17" ht="60.75">
      <c r="A65" s="51" t="s">
        <v>78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1"/>
      <c r="O65" s="1"/>
      <c r="P65" s="1"/>
      <c r="Q65" s="1"/>
    </row>
    <row r="66" spans="1:17">
      <c r="A66" s="15" t="s">
        <v>47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23" t="s">
        <v>28</v>
      </c>
      <c r="B67" s="124"/>
      <c r="C67" s="125"/>
      <c r="D67" s="126">
        <f>SUM(D65:D66)</f>
        <v>0</v>
      </c>
      <c r="E67" s="126"/>
      <c r="F67" s="126"/>
      <c r="G67" s="126">
        <f>SUM(G65:G66)</f>
        <v>0</v>
      </c>
      <c r="H67" s="126"/>
      <c r="I67" s="126"/>
      <c r="J67" s="126">
        <f>SUM(J65:J66)</f>
        <v>0</v>
      </c>
      <c r="K67" s="126"/>
      <c r="L67" s="126"/>
      <c r="M67" s="126">
        <f>SUM(M65:M66)</f>
        <v>0</v>
      </c>
      <c r="N67" s="83" t="s">
        <v>186</v>
      </c>
      <c r="O67" s="1"/>
      <c r="P67" s="1"/>
      <c r="Q67" s="1"/>
    </row>
    <row r="68" spans="1:17">
      <c r="A68" s="115" t="s">
        <v>41</v>
      </c>
      <c r="B68" s="116"/>
      <c r="C68" s="117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"/>
      <c r="O68" s="1"/>
      <c r="P68" s="1"/>
      <c r="Q68" s="1"/>
    </row>
    <row r="69" spans="1:17" ht="36.75">
      <c r="A69" s="15" t="s">
        <v>66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t="24.75">
      <c r="A70" s="15" t="s">
        <v>67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48.75">
      <c r="A71" s="15" t="s">
        <v>69</v>
      </c>
      <c r="B71" s="12"/>
      <c r="C71" s="13"/>
      <c r="D71" s="14"/>
      <c r="E71" s="14"/>
      <c r="F71" s="14"/>
      <c r="G71" s="14"/>
      <c r="H71" s="6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70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71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26.25" customHeight="1">
      <c r="A74" s="15" t="s">
        <v>431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19" t="s">
        <v>28</v>
      </c>
      <c r="B75" s="120"/>
      <c r="C75" s="121"/>
      <c r="D75" s="122">
        <f>SUM(D69:D74)</f>
        <v>0</v>
      </c>
      <c r="E75" s="122"/>
      <c r="F75" s="122"/>
      <c r="G75" s="122">
        <f>SUM(G69:G74)</f>
        <v>0</v>
      </c>
      <c r="H75" s="122"/>
      <c r="I75" s="122"/>
      <c r="J75" s="122">
        <f>SUM(J69:J74)</f>
        <v>0</v>
      </c>
      <c r="K75" s="122"/>
      <c r="L75" s="122"/>
      <c r="M75" s="122">
        <f>SUM(M69:M74)</f>
        <v>0</v>
      </c>
      <c r="N75" s="83" t="s">
        <v>186</v>
      </c>
      <c r="O75" s="1"/>
      <c r="P75" s="1"/>
      <c r="Q75" s="1"/>
    </row>
    <row r="76" spans="1:17">
      <c r="A76" s="149" t="s">
        <v>376</v>
      </c>
      <c r="B76" s="150"/>
      <c r="C76" s="151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"/>
      <c r="O76" s="1"/>
      <c r="P76" s="1"/>
      <c r="Q76" s="1"/>
    </row>
    <row r="77" spans="1:17" s="284" customFormat="1">
      <c r="A77" s="285" t="s">
        <v>331</v>
      </c>
      <c r="B77" s="186" t="s">
        <v>177</v>
      </c>
      <c r="C77" s="187" t="s">
        <v>631</v>
      </c>
      <c r="D77" s="185">
        <v>20832</v>
      </c>
      <c r="E77" s="185"/>
      <c r="F77" s="185"/>
      <c r="G77" s="185"/>
      <c r="H77" s="185"/>
      <c r="I77" s="185"/>
      <c r="J77" s="185"/>
      <c r="K77" s="185"/>
      <c r="L77" s="185"/>
      <c r="M77" s="185"/>
      <c r="N77" s="283"/>
      <c r="O77" s="283"/>
      <c r="P77" s="283"/>
      <c r="Q77" s="283"/>
    </row>
    <row r="78" spans="1:17" s="284" customFormat="1">
      <c r="A78" s="328"/>
      <c r="B78" s="186"/>
      <c r="C78" s="187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283"/>
      <c r="O78" s="283"/>
      <c r="P78" s="283"/>
      <c r="Q78" s="283"/>
    </row>
    <row r="79" spans="1:17" s="284" customFormat="1">
      <c r="A79" s="328"/>
      <c r="B79" s="186"/>
      <c r="C79" s="187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283"/>
      <c r="O79" s="283"/>
      <c r="P79" s="283"/>
      <c r="Q79" s="283"/>
    </row>
    <row r="80" spans="1:17" s="284" customFormat="1">
      <c r="A80" s="328"/>
      <c r="B80" s="186"/>
      <c r="C80" s="187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283"/>
      <c r="O80" s="283"/>
      <c r="P80" s="283"/>
      <c r="Q80" s="283"/>
    </row>
    <row r="81" spans="1:17">
      <c r="A81" s="153" t="s">
        <v>28</v>
      </c>
      <c r="B81" s="148"/>
      <c r="C81" s="154"/>
      <c r="D81" s="155">
        <f>SUM(D77:D80)</f>
        <v>20832</v>
      </c>
      <c r="E81" s="155"/>
      <c r="F81" s="155"/>
      <c r="G81" s="155">
        <f>SUM(G77:G80)</f>
        <v>0</v>
      </c>
      <c r="H81" s="155"/>
      <c r="I81" s="155"/>
      <c r="J81" s="155">
        <f>SUM(J77:J80)</f>
        <v>0</v>
      </c>
      <c r="K81" s="155"/>
      <c r="L81" s="155"/>
      <c r="M81" s="155">
        <f>SUM(M77:M80)</f>
        <v>0</v>
      </c>
      <c r="N81" s="83" t="s">
        <v>186</v>
      </c>
      <c r="O81" s="1"/>
      <c r="P81" s="1"/>
      <c r="Q81" s="1"/>
    </row>
    <row r="82" spans="1:17">
      <c r="A82" s="127" t="s">
        <v>377</v>
      </c>
      <c r="B82" s="128"/>
      <c r="C82" s="129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"/>
      <c r="O82" s="1"/>
      <c r="P82" s="1"/>
      <c r="Q82" s="1"/>
    </row>
    <row r="83" spans="1:17">
      <c r="A83" s="15" t="s">
        <v>44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15" t="s">
        <v>45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36.75">
      <c r="A85" s="15" t="s">
        <v>72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36.75">
      <c r="A86" s="15" t="s">
        <v>73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48.75">
      <c r="A87" s="15" t="s">
        <v>74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60.75">
      <c r="A88" s="15" t="s">
        <v>75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5" t="s">
        <v>46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84.75">
      <c r="A90" s="15" t="s">
        <v>76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>
      <c r="A91" s="127" t="s">
        <v>28</v>
      </c>
      <c r="B91" s="131"/>
      <c r="C91" s="132"/>
      <c r="D91" s="133">
        <f>SUM(D83:D90)</f>
        <v>0</v>
      </c>
      <c r="E91" s="133"/>
      <c r="F91" s="133"/>
      <c r="G91" s="133">
        <f>SUM(G83:G90)</f>
        <v>0</v>
      </c>
      <c r="H91" s="133"/>
      <c r="I91" s="133"/>
      <c r="J91" s="133">
        <f>SUM(J83:J90)</f>
        <v>0</v>
      </c>
      <c r="K91" s="133"/>
      <c r="L91" s="133"/>
      <c r="M91" s="133">
        <f>SUM(M83:M90)</f>
        <v>0</v>
      </c>
      <c r="N91" s="83" t="s">
        <v>186</v>
      </c>
      <c r="O91" s="1"/>
      <c r="P91" s="1"/>
      <c r="Q91" s="1"/>
    </row>
    <row r="92" spans="1:17" ht="29.25" customHeight="1">
      <c r="A92" s="62" t="s">
        <v>48</v>
      </c>
      <c r="B92" s="63"/>
      <c r="C92" s="6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1"/>
      <c r="O92" s="1"/>
      <c r="P92" s="1"/>
      <c r="Q92" s="1"/>
    </row>
    <row r="93" spans="1:17" ht="24.75">
      <c r="A93" s="15" t="s">
        <v>49</v>
      </c>
      <c r="B93" s="12"/>
      <c r="C93" s="161"/>
      <c r="D93" s="108"/>
      <c r="E93" s="161"/>
      <c r="F93" s="108"/>
      <c r="G93" s="108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5" t="s">
        <v>50</v>
      </c>
      <c r="B94" s="12"/>
      <c r="C94" s="161"/>
      <c r="D94" s="108"/>
      <c r="E94" s="108"/>
      <c r="F94" s="108"/>
      <c r="G94" s="108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5" t="s">
        <v>51</v>
      </c>
      <c r="B95" s="12"/>
      <c r="C95" s="161"/>
      <c r="D95" s="108"/>
      <c r="E95" s="108"/>
      <c r="F95" s="108"/>
      <c r="G95" s="108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24.75">
      <c r="A96" s="15" t="s">
        <v>52</v>
      </c>
      <c r="B96" s="12"/>
      <c r="C96" s="161"/>
      <c r="D96" s="108"/>
      <c r="E96" s="108"/>
      <c r="F96" s="108"/>
      <c r="G96" s="108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48.75" customHeight="1">
      <c r="A97" s="15" t="s">
        <v>323</v>
      </c>
      <c r="B97" s="12" t="s">
        <v>904</v>
      </c>
      <c r="C97" s="161" t="s">
        <v>630</v>
      </c>
      <c r="D97" s="108">
        <v>331</v>
      </c>
      <c r="E97" s="108"/>
      <c r="F97" s="108"/>
      <c r="G97" s="108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24.75">
      <c r="A98" s="15" t="s">
        <v>80</v>
      </c>
      <c r="B98" s="12"/>
      <c r="C98" s="161"/>
      <c r="D98" s="201"/>
      <c r="E98" s="108"/>
      <c r="F98" s="108"/>
      <c r="G98" s="108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108.75">
      <c r="A99" s="15" t="s">
        <v>81</v>
      </c>
      <c r="B99" s="12"/>
      <c r="C99" s="202"/>
      <c r="D99" s="108"/>
      <c r="E99" s="161"/>
      <c r="F99" s="108"/>
      <c r="G99" s="108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48.75">
      <c r="A100" s="15" t="s">
        <v>82</v>
      </c>
      <c r="B100" s="12"/>
      <c r="C100" s="13"/>
      <c r="D100" s="200"/>
      <c r="E100" s="108"/>
      <c r="F100" s="108"/>
      <c r="G100" s="108"/>
      <c r="H100" s="108"/>
      <c r="I100" s="108"/>
      <c r="J100" s="108"/>
      <c r="K100" s="108"/>
      <c r="L100" s="108"/>
      <c r="M100" s="108"/>
      <c r="N100" s="1"/>
      <c r="O100" s="1"/>
      <c r="P100" s="1"/>
      <c r="Q100" s="1"/>
    </row>
    <row r="101" spans="1:17">
      <c r="A101" s="15" t="s">
        <v>578</v>
      </c>
      <c r="B101" s="12"/>
      <c r="C101" s="13"/>
      <c r="D101" s="200"/>
      <c r="E101" s="108"/>
      <c r="F101" s="108"/>
      <c r="G101" s="108"/>
      <c r="H101" s="108"/>
      <c r="I101" s="108"/>
      <c r="J101" s="108"/>
      <c r="K101" s="108"/>
      <c r="L101" s="108"/>
      <c r="M101" s="108"/>
      <c r="N101" s="1"/>
      <c r="O101" s="1"/>
      <c r="P101" s="1"/>
      <c r="Q101" s="1"/>
    </row>
    <row r="102" spans="1:17">
      <c r="A102" s="15" t="s">
        <v>579</v>
      </c>
      <c r="B102" s="73"/>
      <c r="C102" s="13"/>
      <c r="D102" s="200"/>
      <c r="E102" s="108"/>
      <c r="F102" s="108"/>
      <c r="G102" s="108"/>
      <c r="H102" s="108"/>
      <c r="I102" s="108"/>
      <c r="J102" s="108"/>
      <c r="K102" s="108"/>
      <c r="L102" s="108"/>
      <c r="M102" s="108"/>
      <c r="N102" s="1"/>
      <c r="O102" s="1"/>
      <c r="P102" s="1"/>
      <c r="Q102" s="1"/>
    </row>
    <row r="103" spans="1:17" ht="19.5" customHeight="1">
      <c r="A103" s="15" t="s">
        <v>577</v>
      </c>
      <c r="B103" s="12"/>
      <c r="C103" s="13"/>
      <c r="D103" s="200"/>
      <c r="E103" s="108"/>
      <c r="F103" s="108"/>
      <c r="G103" s="108"/>
      <c r="H103" s="108"/>
      <c r="I103" s="108"/>
      <c r="J103" s="108"/>
      <c r="K103" s="108"/>
      <c r="L103" s="108"/>
      <c r="M103" s="108"/>
      <c r="N103" s="1"/>
      <c r="O103" s="1"/>
      <c r="P103" s="1"/>
      <c r="Q103" s="1"/>
    </row>
    <row r="104" spans="1:17" ht="24.75">
      <c r="A104" s="15" t="s">
        <v>490</v>
      </c>
      <c r="B104" s="12"/>
      <c r="C104" s="13"/>
      <c r="D104" s="200"/>
      <c r="E104" s="108"/>
      <c r="F104" s="108"/>
      <c r="G104" s="108"/>
      <c r="H104" s="108"/>
      <c r="I104" s="108"/>
      <c r="J104" s="108"/>
      <c r="K104" s="108"/>
      <c r="L104" s="108"/>
      <c r="M104" s="108"/>
      <c r="N104" s="1"/>
      <c r="O104" s="1"/>
      <c r="P104" s="1"/>
      <c r="Q104" s="1"/>
    </row>
    <row r="105" spans="1:17" ht="24.75">
      <c r="A105" s="15" t="s">
        <v>516</v>
      </c>
      <c r="B105" s="12"/>
      <c r="C105" s="13"/>
      <c r="D105" s="200"/>
      <c r="E105" s="108"/>
      <c r="F105" s="108"/>
      <c r="G105" s="108"/>
      <c r="H105" s="108"/>
      <c r="I105" s="108"/>
      <c r="J105" s="108"/>
      <c r="K105" s="108"/>
      <c r="L105" s="108"/>
      <c r="M105" s="108"/>
      <c r="N105" s="1"/>
      <c r="O105" s="1"/>
      <c r="P105" s="1"/>
      <c r="Q105" s="1"/>
    </row>
    <row r="106" spans="1:17" ht="24.75">
      <c r="A106" s="15" t="s">
        <v>517</v>
      </c>
      <c r="B106" s="12"/>
      <c r="C106" s="13"/>
      <c r="D106" s="200"/>
      <c r="E106" s="108"/>
      <c r="F106" s="108"/>
      <c r="G106" s="108"/>
      <c r="H106" s="108"/>
      <c r="I106" s="108"/>
      <c r="J106" s="108"/>
      <c r="K106" s="108"/>
      <c r="L106" s="108"/>
      <c r="M106" s="108"/>
      <c r="N106" s="1"/>
      <c r="O106" s="1"/>
      <c r="P106" s="1"/>
      <c r="Q106" s="1"/>
    </row>
    <row r="107" spans="1:17">
      <c r="A107" s="15" t="s">
        <v>494</v>
      </c>
      <c r="B107" s="12"/>
      <c r="C107" s="13"/>
      <c r="D107" s="200"/>
      <c r="E107" s="108"/>
      <c r="F107" s="108"/>
      <c r="G107" s="108"/>
      <c r="H107" s="108"/>
      <c r="I107" s="108"/>
      <c r="J107" s="108"/>
      <c r="K107" s="108"/>
      <c r="L107" s="108"/>
      <c r="M107" s="108"/>
      <c r="N107" s="1"/>
      <c r="O107" s="1"/>
      <c r="P107" s="1"/>
      <c r="Q107" s="1"/>
    </row>
    <row r="108" spans="1:17" ht="24.75">
      <c r="A108" s="15" t="s">
        <v>496</v>
      </c>
      <c r="B108" s="12"/>
      <c r="C108" s="13"/>
      <c r="D108" s="200"/>
      <c r="E108" s="108"/>
      <c r="F108" s="108"/>
      <c r="G108" s="108"/>
      <c r="H108" s="108"/>
      <c r="I108" s="108"/>
      <c r="J108" s="108"/>
      <c r="K108" s="108"/>
      <c r="L108" s="108"/>
      <c r="M108" s="108"/>
      <c r="N108" s="1"/>
      <c r="O108" s="1"/>
      <c r="P108" s="1"/>
      <c r="Q108" s="1"/>
    </row>
    <row r="109" spans="1:17">
      <c r="A109" s="15"/>
      <c r="B109" s="12"/>
      <c r="C109" s="13"/>
      <c r="D109" s="200"/>
      <c r="E109" s="108"/>
      <c r="F109" s="108"/>
      <c r="G109" s="108"/>
      <c r="H109" s="108"/>
      <c r="I109" s="108"/>
      <c r="J109" s="108"/>
      <c r="K109" s="108"/>
      <c r="L109" s="108"/>
      <c r="M109" s="108"/>
      <c r="N109" s="1"/>
      <c r="O109" s="1"/>
      <c r="P109" s="1"/>
      <c r="Q109" s="1"/>
    </row>
    <row r="110" spans="1:17">
      <c r="A110" s="15"/>
      <c r="B110" s="12"/>
      <c r="C110" s="13"/>
      <c r="D110" s="200"/>
      <c r="E110" s="108"/>
      <c r="F110" s="108"/>
      <c r="G110" s="108"/>
      <c r="H110" s="108"/>
      <c r="I110" s="108"/>
      <c r="J110" s="108"/>
      <c r="K110" s="108"/>
      <c r="L110" s="108"/>
      <c r="M110" s="108"/>
      <c r="N110" s="1"/>
      <c r="O110" s="1"/>
      <c r="P110" s="1"/>
      <c r="Q110" s="1"/>
    </row>
    <row r="111" spans="1:17">
      <c r="A111" s="17" t="s">
        <v>28</v>
      </c>
      <c r="B111" s="63"/>
      <c r="C111" s="64"/>
      <c r="D111" s="80">
        <f>SUM(D93:D110)</f>
        <v>331</v>
      </c>
      <c r="E111" s="65"/>
      <c r="F111" s="65"/>
      <c r="G111" s="80">
        <f>SUM(G93:G110)</f>
        <v>0</v>
      </c>
      <c r="H111" s="65"/>
      <c r="I111" s="65"/>
      <c r="J111" s="80">
        <f>SUM(J93:J110)</f>
        <v>0</v>
      </c>
      <c r="K111" s="65"/>
      <c r="L111" s="65"/>
      <c r="M111" s="80">
        <f>SUM(M93:M110)</f>
        <v>0</v>
      </c>
      <c r="N111" s="83" t="s">
        <v>186</v>
      </c>
      <c r="O111" s="1"/>
      <c r="P111" s="1"/>
      <c r="Q111" s="1"/>
    </row>
    <row r="112" spans="1:17" ht="24.75" hidden="1" customHeight="1">
      <c r="A112" s="66" t="s">
        <v>58</v>
      </c>
      <c r="B112" s="366" t="s">
        <v>84</v>
      </c>
      <c r="C112" s="367"/>
      <c r="D112" s="368"/>
      <c r="E112" s="360" t="s">
        <v>85</v>
      </c>
      <c r="F112" s="361"/>
      <c r="G112" s="362"/>
      <c r="H112" s="360" t="s">
        <v>86</v>
      </c>
      <c r="I112" s="361"/>
      <c r="J112" s="362"/>
      <c r="K112" s="360" t="s">
        <v>87</v>
      </c>
      <c r="L112" s="361"/>
      <c r="M112" s="362"/>
      <c r="N112" s="1"/>
      <c r="O112" s="1"/>
      <c r="P112" s="1"/>
      <c r="Q112" s="1"/>
    </row>
    <row r="113" spans="1:17" ht="42.75" customHeight="1">
      <c r="A113" s="66" t="s">
        <v>58</v>
      </c>
      <c r="B113" s="366" t="s">
        <v>84</v>
      </c>
      <c r="C113" s="367"/>
      <c r="D113" s="368"/>
      <c r="E113" s="360" t="s">
        <v>576</v>
      </c>
      <c r="F113" s="361"/>
      <c r="G113" s="362"/>
      <c r="H113" s="360" t="s">
        <v>86</v>
      </c>
      <c r="I113" s="361"/>
      <c r="J113" s="362"/>
      <c r="K113" s="360" t="s">
        <v>87</v>
      </c>
      <c r="L113" s="361"/>
      <c r="M113" s="362"/>
      <c r="N113" s="83"/>
      <c r="O113" s="1"/>
      <c r="P113" s="1"/>
      <c r="Q113" s="1"/>
    </row>
    <row r="114" spans="1:17" ht="23.25" customHeight="1">
      <c r="A114" s="67" t="s">
        <v>59</v>
      </c>
      <c r="B114" s="363">
        <f>D111+D91+D81+D75+D67+D63+D56+D50+D40+D30</f>
        <v>48174</v>
      </c>
      <c r="C114" s="364"/>
      <c r="D114" s="365"/>
      <c r="E114" s="363">
        <f>G111+G91+G81+G75+G67+G63+G56+G50+G40+G30</f>
        <v>0</v>
      </c>
      <c r="F114" s="364"/>
      <c r="G114" s="365"/>
      <c r="H114" s="363">
        <f>J111+J91+J81+J75+J67+J63+J56+J50+J40+J30</f>
        <v>0</v>
      </c>
      <c r="I114" s="364"/>
      <c r="J114" s="365"/>
      <c r="K114" s="363">
        <f>M111+M91+M81+M75+M67+M63+M56+M50+M40+M30</f>
        <v>0</v>
      </c>
      <c r="L114" s="364"/>
      <c r="M114" s="365"/>
      <c r="N114" s="83" t="s">
        <v>186</v>
      </c>
      <c r="O114" s="1"/>
      <c r="P114" s="1"/>
      <c r="Q114" s="1"/>
    </row>
    <row r="115" spans="1:17" ht="15.75" thickBot="1">
      <c r="A115" s="41" t="s">
        <v>60</v>
      </c>
      <c r="B115" s="357"/>
      <c r="C115" s="358"/>
      <c r="D115" s="358"/>
      <c r="E115" s="358"/>
      <c r="F115" s="358"/>
      <c r="G115" s="358"/>
      <c r="H115" s="358"/>
      <c r="I115" s="358"/>
      <c r="J115" s="358"/>
      <c r="K115" s="359"/>
      <c r="L115" s="76"/>
      <c r="M115" s="85">
        <f>K114+H114+E114+B114</f>
        <v>48174</v>
      </c>
      <c r="N115" s="83" t="s">
        <v>186</v>
      </c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74" t="s">
        <v>336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</sheetData>
  <autoFilter ref="A16:O117"/>
  <mergeCells count="31">
    <mergeCell ref="B113:D113"/>
    <mergeCell ref="E113:G113"/>
    <mergeCell ref="H113:J113"/>
    <mergeCell ref="K113:M113"/>
    <mergeCell ref="A7:F7"/>
    <mergeCell ref="A8:F8"/>
    <mergeCell ref="B112:D112"/>
    <mergeCell ref="E112:G112"/>
    <mergeCell ref="H112:J112"/>
    <mergeCell ref="K112:M112"/>
    <mergeCell ref="A17:A18"/>
    <mergeCell ref="B17:D17"/>
    <mergeCell ref="E17:G17"/>
    <mergeCell ref="H17:J17"/>
    <mergeCell ref="K17:M17"/>
    <mergeCell ref="A14:F14"/>
    <mergeCell ref="A1:M1"/>
    <mergeCell ref="A2:M2"/>
    <mergeCell ref="A5:F5"/>
    <mergeCell ref="A4:F4"/>
    <mergeCell ref="A6:F6"/>
    <mergeCell ref="A9:F9"/>
    <mergeCell ref="A10:F10"/>
    <mergeCell ref="A11:F11"/>
    <mergeCell ref="A12:F12"/>
    <mergeCell ref="A13:F13"/>
    <mergeCell ref="B114:D114"/>
    <mergeCell ref="E114:G114"/>
    <mergeCell ref="H114:J114"/>
    <mergeCell ref="K114:M114"/>
    <mergeCell ref="B115:K115"/>
  </mergeCells>
  <pageMargins left="0.59055118110236227" right="0.15748031496062992" top="0.15748031496062992" bottom="0.15748031496062992" header="0.31496062992125984" footer="0.31496062992125984"/>
  <pageSetup paperSize="9" scale="8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166"/>
  <sheetViews>
    <sheetView workbookViewId="0">
      <selection activeCell="A16" sqref="A16:XFD153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137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226</v>
      </c>
      <c r="B5" s="356"/>
      <c r="C5" s="356"/>
      <c r="D5" s="356"/>
      <c r="E5" s="356"/>
      <c r="F5" s="356"/>
      <c r="G5" s="90">
        <v>356.7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410.3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1954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87">
        <v>-29142.25</v>
      </c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>
        <v>4.5999999999999996</v>
      </c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>
        <f>G6*G10*H10</f>
        <v>22648.559999999998</v>
      </c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>
        <f>M152</f>
        <v>0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>
        <f>G12+G9-G13</f>
        <v>-6493.6900000000023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idden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 hidden="1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 hidden="1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 hidden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idden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idden="1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  <c r="N112" s="83" t="s">
        <v>186</v>
      </c>
      <c r="O112" s="1"/>
      <c r="P112" s="1"/>
      <c r="Q112" s="1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"/>
      <c r="O113" s="1"/>
      <c r="P113" s="1"/>
      <c r="Q113" s="1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83" t="s">
        <v>186</v>
      </c>
      <c r="O116" s="1"/>
      <c r="P116" s="1"/>
      <c r="Q116" s="1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"/>
      <c r="O117" s="1"/>
      <c r="P117" s="1"/>
      <c r="Q117" s="1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6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  <c r="N124" s="83" t="s">
        <v>186</v>
      </c>
      <c r="O124" s="1"/>
      <c r="P124" s="1"/>
      <c r="Q124" s="1"/>
    </row>
    <row r="125" spans="1:17" hidden="1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"/>
      <c r="O125" s="1"/>
      <c r="P125" s="1"/>
      <c r="Q125" s="1"/>
    </row>
    <row r="126" spans="1:17" hidden="1">
      <c r="A126" s="11"/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  <c r="N129" s="83" t="s">
        <v>186</v>
      </c>
      <c r="O129" s="1"/>
      <c r="P129" s="1"/>
      <c r="Q129" s="1"/>
    </row>
    <row r="130" spans="1:17" hidden="1">
      <c r="A130" s="127" t="s">
        <v>43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"/>
      <c r="O130" s="1"/>
      <c r="P130" s="1"/>
      <c r="Q130" s="1"/>
    </row>
    <row r="131" spans="1:17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96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83" t="s">
        <v>186</v>
      </c>
      <c r="O139" s="1"/>
      <c r="P139" s="1"/>
      <c r="Q139" s="1"/>
    </row>
    <row r="140" spans="1:17" ht="24.75" hidden="1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 hidden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72.75" hidden="1">
      <c r="A145" s="15" t="s">
        <v>79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 hidden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idden="1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 t="s">
        <v>186</v>
      </c>
      <c r="O149" s="1"/>
      <c r="P149" s="1"/>
      <c r="Q149" s="1"/>
    </row>
    <row r="150" spans="1:17" ht="24.75" hidden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24.75" hidden="1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0</v>
      </c>
      <c r="I151" s="364"/>
      <c r="J151" s="365"/>
      <c r="K151" s="363">
        <f>M149+M139+M129+M124+M116+M112+M105+M92+M68+M43</f>
        <v>0</v>
      </c>
      <c r="L151" s="364"/>
      <c r="M151" s="365"/>
      <c r="N151" s="83" t="s">
        <v>228</v>
      </c>
      <c r="O151" s="1"/>
      <c r="P151" s="1"/>
      <c r="Q151" s="1"/>
    </row>
    <row r="152" spans="1:17" ht="15.75" hidden="1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0</v>
      </c>
      <c r="N152" s="83" t="s">
        <v>228</v>
      </c>
      <c r="O152" s="1"/>
      <c r="P152" s="1"/>
      <c r="Q152" s="1"/>
    </row>
    <row r="153" spans="1:17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75" t="s">
        <v>336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autoFilter ref="A16:O154"/>
  <mergeCells count="27">
    <mergeCell ref="A14:F14"/>
    <mergeCell ref="A9:F9"/>
    <mergeCell ref="A10:F10"/>
    <mergeCell ref="A11:F11"/>
    <mergeCell ref="A12:F12"/>
    <mergeCell ref="A13:F13"/>
    <mergeCell ref="B151:D151"/>
    <mergeCell ref="E151:G151"/>
    <mergeCell ref="H151:J151"/>
    <mergeCell ref="K151:M151"/>
    <mergeCell ref="B152:K152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8:F8"/>
    <mergeCell ref="A1:M1"/>
    <mergeCell ref="A2:M2"/>
    <mergeCell ref="A4:F4"/>
    <mergeCell ref="A5:F5"/>
    <mergeCell ref="A6:F6"/>
    <mergeCell ref="A7:F7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166"/>
  <sheetViews>
    <sheetView workbookViewId="0">
      <selection activeCell="G9" sqref="G9:G14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138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87">
        <v>341.9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87">
        <v>412.2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87">
        <v>1954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6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6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6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idden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 hidden="1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 hidden="1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 hidden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idden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idden="1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  <c r="N112" s="83" t="s">
        <v>186</v>
      </c>
      <c r="O112" s="1"/>
      <c r="P112" s="1"/>
      <c r="Q112" s="1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"/>
      <c r="O113" s="1"/>
      <c r="P113" s="1"/>
      <c r="Q113" s="1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83" t="s">
        <v>186</v>
      </c>
      <c r="O116" s="1"/>
      <c r="P116" s="1"/>
      <c r="Q116" s="1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"/>
      <c r="O117" s="1"/>
      <c r="P117" s="1"/>
      <c r="Q117" s="1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6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  <c r="N124" s="83" t="s">
        <v>186</v>
      </c>
      <c r="O124" s="1"/>
      <c r="P124" s="1"/>
      <c r="Q124" s="1"/>
    </row>
    <row r="125" spans="1:17" hidden="1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"/>
      <c r="O125" s="1"/>
      <c r="P125" s="1"/>
      <c r="Q125" s="1"/>
    </row>
    <row r="126" spans="1:17" hidden="1">
      <c r="A126" s="11"/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  <c r="N129" s="83" t="s">
        <v>186</v>
      </c>
      <c r="O129" s="1"/>
      <c r="P129" s="1"/>
      <c r="Q129" s="1"/>
    </row>
    <row r="130" spans="1:17" hidden="1">
      <c r="A130" s="127" t="s">
        <v>43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"/>
      <c r="O130" s="1"/>
      <c r="P130" s="1"/>
      <c r="Q130" s="1"/>
    </row>
    <row r="131" spans="1:17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96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83" t="s">
        <v>186</v>
      </c>
      <c r="O139" s="1"/>
      <c r="P139" s="1"/>
      <c r="Q139" s="1"/>
    </row>
    <row r="140" spans="1:17" ht="24.75" hidden="1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 hidden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72.75" hidden="1">
      <c r="A145" s="15" t="s">
        <v>79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 hidden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idden="1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 t="s">
        <v>186</v>
      </c>
      <c r="O149" s="1"/>
      <c r="P149" s="1"/>
      <c r="Q149" s="1"/>
    </row>
    <row r="150" spans="1:17" ht="24.75" hidden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24.75" hidden="1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0</v>
      </c>
      <c r="I151" s="364"/>
      <c r="J151" s="365"/>
      <c r="K151" s="363">
        <f>M149+M139+M129+M124+M116+M112+M105+M92+M68+M43</f>
        <v>0</v>
      </c>
      <c r="L151" s="364"/>
      <c r="M151" s="365"/>
      <c r="N151" s="83" t="s">
        <v>228</v>
      </c>
      <c r="O151" s="1"/>
      <c r="P151" s="1"/>
      <c r="Q151" s="1"/>
    </row>
    <row r="152" spans="1:17" ht="15.75" hidden="1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0</v>
      </c>
      <c r="N152" s="83" t="s">
        <v>228</v>
      </c>
      <c r="O152" s="1"/>
      <c r="P152" s="1"/>
      <c r="Q152" s="1"/>
    </row>
    <row r="153" spans="1:17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75" t="s">
        <v>336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autoFilter ref="A16:O154"/>
  <mergeCells count="27">
    <mergeCell ref="A14:F14"/>
    <mergeCell ref="A9:F9"/>
    <mergeCell ref="A10:F10"/>
    <mergeCell ref="A11:F11"/>
    <mergeCell ref="A12:F12"/>
    <mergeCell ref="A13:F13"/>
    <mergeCell ref="B151:D151"/>
    <mergeCell ref="E151:G151"/>
    <mergeCell ref="H151:J151"/>
    <mergeCell ref="K151:M151"/>
    <mergeCell ref="B152:K152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8:F8"/>
    <mergeCell ref="A1:M1"/>
    <mergeCell ref="A2:M2"/>
    <mergeCell ref="A4:F4"/>
    <mergeCell ref="A5:F5"/>
    <mergeCell ref="A6:F6"/>
    <mergeCell ref="A7:F7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111"/>
  <sheetViews>
    <sheetView topLeftCell="A28" workbookViewId="0">
      <selection activeCell="D40" sqref="D40"/>
    </sheetView>
  </sheetViews>
  <sheetFormatPr defaultRowHeight="15"/>
  <cols>
    <col min="1" max="1" width="21.710937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139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227</v>
      </c>
      <c r="B5" s="356"/>
      <c r="C5" s="356"/>
      <c r="D5" s="356"/>
      <c r="E5" s="356"/>
      <c r="F5" s="356"/>
      <c r="G5" s="100">
        <v>612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100">
        <v>659.2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220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1958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87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770</v>
      </c>
      <c r="C20" s="13" t="s">
        <v>739</v>
      </c>
      <c r="D20" s="14">
        <v>1942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409</v>
      </c>
      <c r="B23" s="12" t="s">
        <v>770</v>
      </c>
      <c r="C23" s="13" t="s">
        <v>729</v>
      </c>
      <c r="D23" s="14">
        <v>3934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SUM(D20:D23)</f>
        <v>5876</v>
      </c>
      <c r="E24" s="20"/>
      <c r="F24" s="20"/>
      <c r="G24" s="20">
        <f>SUM(G20:G23)</f>
        <v>0</v>
      </c>
      <c r="H24" s="20"/>
      <c r="I24" s="20"/>
      <c r="J24" s="20">
        <f>SUM(J20:J23)</f>
        <v>0</v>
      </c>
      <c r="K24" s="20"/>
      <c r="L24" s="20"/>
      <c r="M24" s="20">
        <f>SUM(M20:M23)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 t="s">
        <v>625</v>
      </c>
      <c r="F28" s="14" t="s">
        <v>495</v>
      </c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883</v>
      </c>
      <c r="B37" s="12" t="s">
        <v>885</v>
      </c>
      <c r="C37" s="13" t="s">
        <v>832</v>
      </c>
      <c r="D37" s="14">
        <v>1505</v>
      </c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884</v>
      </c>
      <c r="B38" s="12" t="s">
        <v>885</v>
      </c>
      <c r="C38" s="13" t="s">
        <v>735</v>
      </c>
      <c r="D38" s="14">
        <v>1204</v>
      </c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 t="s">
        <v>885</v>
      </c>
      <c r="C39" s="13" t="s">
        <v>727</v>
      </c>
      <c r="D39" s="14">
        <v>3912</v>
      </c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SUM(D36:D46)</f>
        <v>6621</v>
      </c>
      <c r="E47" s="46"/>
      <c r="F47" s="46"/>
      <c r="G47" s="46">
        <f>SUM(G36:G46)</f>
        <v>0</v>
      </c>
      <c r="H47" s="46"/>
      <c r="I47" s="46"/>
      <c r="J47" s="46">
        <f>SUM(J36:J46)</f>
        <v>0</v>
      </c>
      <c r="K47" s="46"/>
      <c r="L47" s="46"/>
      <c r="M47" s="46">
        <f>SUM(M36:M46)</f>
        <v>0</v>
      </c>
      <c r="N47" s="83" t="s">
        <v>186</v>
      </c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>
      <c r="A49" s="51" t="s">
        <v>62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36.75">
      <c r="A52" s="51" t="s">
        <v>65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7" t="s">
        <v>28</v>
      </c>
      <c r="B54" s="113"/>
      <c r="C54" s="114"/>
      <c r="D54" s="79">
        <f>SUM(D49:D53)</f>
        <v>0</v>
      </c>
      <c r="E54" s="79"/>
      <c r="F54" s="79"/>
      <c r="G54" s="79">
        <f>SUM(G49:G53)</f>
        <v>0</v>
      </c>
      <c r="H54" s="79"/>
      <c r="I54" s="79"/>
      <c r="J54" s="79">
        <f>SUM(J49:J53)</f>
        <v>0</v>
      </c>
      <c r="K54" s="79"/>
      <c r="L54" s="79"/>
      <c r="M54" s="79">
        <f>SUM(M49:M53)</f>
        <v>0</v>
      </c>
      <c r="N54" s="83" t="s">
        <v>186</v>
      </c>
      <c r="O54" s="1"/>
      <c r="P54" s="1"/>
      <c r="Q54" s="1"/>
    </row>
    <row r="55" spans="1:17">
      <c r="A55" s="123" t="s">
        <v>77</v>
      </c>
      <c r="B55" s="124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"/>
      <c r="O55" s="1"/>
      <c r="P55" s="1"/>
      <c r="Q55" s="1"/>
    </row>
    <row r="56" spans="1:17" ht="60.75">
      <c r="A56" s="51" t="s">
        <v>78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1:17">
      <c r="A57" s="15" t="s">
        <v>47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123" t="s">
        <v>28</v>
      </c>
      <c r="B58" s="124"/>
      <c r="C58" s="125"/>
      <c r="D58" s="126">
        <f>SUM(D56:D57)</f>
        <v>0</v>
      </c>
      <c r="E58" s="126"/>
      <c r="F58" s="126"/>
      <c r="G58" s="126">
        <f>SUM(G56:G57)</f>
        <v>0</v>
      </c>
      <c r="H58" s="126"/>
      <c r="I58" s="126"/>
      <c r="J58" s="126">
        <f>SUM(J56:J57)</f>
        <v>0</v>
      </c>
      <c r="K58" s="126"/>
      <c r="L58" s="126"/>
      <c r="M58" s="126">
        <f>SUM(M56:M57)</f>
        <v>0</v>
      </c>
      <c r="N58" s="83" t="s">
        <v>186</v>
      </c>
      <c r="O58" s="1"/>
      <c r="P58" s="1"/>
      <c r="Q58" s="1"/>
    </row>
    <row r="59" spans="1:17">
      <c r="A59" s="115" t="s">
        <v>41</v>
      </c>
      <c r="B59" s="116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"/>
      <c r="O59" s="1"/>
      <c r="P59" s="1"/>
      <c r="Q59" s="1"/>
    </row>
    <row r="60" spans="1:17" ht="36.75">
      <c r="A60" s="15" t="s">
        <v>66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325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48.75">
      <c r="A62" s="15" t="s">
        <v>69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70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36.75">
      <c r="A64" s="15" t="s">
        <v>71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68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9" t="s">
        <v>28</v>
      </c>
      <c r="B66" s="120"/>
      <c r="C66" s="121"/>
      <c r="D66" s="122">
        <f>SUM(D60:D65)</f>
        <v>0</v>
      </c>
      <c r="E66" s="122"/>
      <c r="F66" s="122"/>
      <c r="G66" s="122">
        <f>SUM(G60:G65)</f>
        <v>0</v>
      </c>
      <c r="H66" s="122"/>
      <c r="I66" s="122"/>
      <c r="J66" s="122">
        <f>SUM(J60:J65)</f>
        <v>0</v>
      </c>
      <c r="K66" s="122"/>
      <c r="L66" s="122"/>
      <c r="M66" s="122">
        <f>SUM(M60:M65)</f>
        <v>0</v>
      </c>
      <c r="N66" s="83" t="s">
        <v>186</v>
      </c>
      <c r="O66" s="1"/>
      <c r="P66" s="1"/>
      <c r="Q66" s="1"/>
    </row>
    <row r="67" spans="1:17">
      <c r="A67" s="149" t="s">
        <v>42</v>
      </c>
      <c r="B67" s="150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"/>
      <c r="O67" s="1"/>
      <c r="P67" s="1"/>
      <c r="Q67" s="1"/>
    </row>
    <row r="68" spans="1:17" s="284" customFormat="1">
      <c r="A68" s="328"/>
      <c r="B68" s="186"/>
      <c r="C68" s="187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283"/>
      <c r="O68" s="283"/>
      <c r="P68" s="283"/>
      <c r="Q68" s="283"/>
    </row>
    <row r="69" spans="1:17">
      <c r="A69" s="153" t="s">
        <v>28</v>
      </c>
      <c r="B69" s="148"/>
      <c r="C69" s="154"/>
      <c r="D69" s="155">
        <f>SUM(D68:D68)</f>
        <v>0</v>
      </c>
      <c r="E69" s="155"/>
      <c r="F69" s="155"/>
      <c r="G69" s="155">
        <f>SUM(G68:G68)</f>
        <v>0</v>
      </c>
      <c r="H69" s="155"/>
      <c r="I69" s="155"/>
      <c r="J69" s="155">
        <f>SUM(J68:J68)</f>
        <v>0</v>
      </c>
      <c r="K69" s="155"/>
      <c r="L69" s="155"/>
      <c r="M69" s="155">
        <f>SUM(M68:M68)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24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8.75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84.75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0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24.75">
      <c r="A81" s="273" t="s">
        <v>490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49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15" t="s">
        <v>50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15" t="s">
        <v>51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42.75" customHeight="1">
      <c r="A85" s="15" t="s">
        <v>588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55.5" customHeight="1">
      <c r="A86" s="15" t="s">
        <v>323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36.75" customHeight="1">
      <c r="A87" s="15" t="s">
        <v>80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90" customHeight="1">
      <c r="A88" s="15" t="s">
        <v>81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8" customHeight="1">
      <c r="A89" s="15" t="s">
        <v>491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7.75" customHeight="1">
      <c r="A90" s="15" t="s">
        <v>502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7.25" customHeight="1">
      <c r="A91" s="15" t="s">
        <v>494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9.25" customHeight="1">
      <c r="A92" s="15" t="s">
        <v>496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51" customHeight="1">
      <c r="A93" s="15" t="s">
        <v>82</v>
      </c>
      <c r="B93" s="12"/>
      <c r="C93" s="13"/>
      <c r="D93" s="14"/>
      <c r="E93" s="14"/>
      <c r="F93" s="14"/>
      <c r="G93" s="14"/>
      <c r="H93" s="6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7" t="s">
        <v>28</v>
      </c>
      <c r="B94" s="63"/>
      <c r="C94" s="64"/>
      <c r="D94" s="80">
        <f>SUM(D81:D93)</f>
        <v>0</v>
      </c>
      <c r="E94" s="65"/>
      <c r="F94" s="65"/>
      <c r="G94" s="80">
        <f>SUM(G81:G93)</f>
        <v>0</v>
      </c>
      <c r="H94" s="65"/>
      <c r="I94" s="65"/>
      <c r="J94" s="80">
        <f>SUM(J81:J93)</f>
        <v>0</v>
      </c>
      <c r="K94" s="65"/>
      <c r="L94" s="65"/>
      <c r="M94" s="80">
        <f>SUM(M81:M93)</f>
        <v>0</v>
      </c>
      <c r="N94" s="83" t="s">
        <v>186</v>
      </c>
      <c r="O94" s="1"/>
      <c r="P94" s="1"/>
      <c r="Q94" s="1"/>
    </row>
    <row r="95" spans="1:17" ht="43.5" customHeight="1">
      <c r="A95" s="66" t="s">
        <v>58</v>
      </c>
      <c r="B95" s="366" t="s">
        <v>84</v>
      </c>
      <c r="C95" s="367"/>
      <c r="D95" s="368"/>
      <c r="E95" s="360" t="s">
        <v>85</v>
      </c>
      <c r="F95" s="361"/>
      <c r="G95" s="362"/>
      <c r="H95" s="360" t="s">
        <v>86</v>
      </c>
      <c r="I95" s="361"/>
      <c r="J95" s="362"/>
      <c r="K95" s="360" t="s">
        <v>87</v>
      </c>
      <c r="L95" s="361"/>
      <c r="M95" s="362"/>
      <c r="N95" s="1"/>
      <c r="O95" s="1"/>
      <c r="P95" s="1"/>
      <c r="Q95" s="1"/>
    </row>
    <row r="96" spans="1:17">
      <c r="A96" s="67" t="s">
        <v>59</v>
      </c>
      <c r="B96" s="363">
        <f>D94+D79+D69+D66+D58+D54+D47+D34+D29+D24</f>
        <v>12497</v>
      </c>
      <c r="C96" s="364"/>
      <c r="D96" s="365"/>
      <c r="E96" s="363">
        <f>G94+G79+G69+G66+G58+G54+G47+G34+G29+G24</f>
        <v>0</v>
      </c>
      <c r="F96" s="364"/>
      <c r="G96" s="365"/>
      <c r="H96" s="363">
        <f>J94+J79+J69+J66+J58+J54+J47+J34+J29+J24</f>
        <v>0</v>
      </c>
      <c r="I96" s="364"/>
      <c r="J96" s="365"/>
      <c r="K96" s="363">
        <f>M94+M79+M69+M66+M58+M54+M47+M34+M29+M24</f>
        <v>0</v>
      </c>
      <c r="L96" s="364"/>
      <c r="M96" s="365"/>
      <c r="N96" s="83" t="s">
        <v>186</v>
      </c>
      <c r="O96" s="1"/>
      <c r="P96" s="1"/>
      <c r="Q96" s="1"/>
    </row>
    <row r="97" spans="1:17" ht="15.75" thickBot="1">
      <c r="A97" s="41" t="s">
        <v>60</v>
      </c>
      <c r="B97" s="357"/>
      <c r="C97" s="358"/>
      <c r="D97" s="358"/>
      <c r="E97" s="358"/>
      <c r="F97" s="358"/>
      <c r="G97" s="358"/>
      <c r="H97" s="358"/>
      <c r="I97" s="358"/>
      <c r="J97" s="358"/>
      <c r="K97" s="359"/>
      <c r="L97" s="76"/>
      <c r="M97" s="85">
        <f>K96+H96+E96+B96</f>
        <v>12497</v>
      </c>
      <c r="N97" s="83" t="s">
        <v>186</v>
      </c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75" t="s">
        <v>336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autoFilter ref="A16:O99"/>
  <mergeCells count="27">
    <mergeCell ref="A14:F14"/>
    <mergeCell ref="A9:F9"/>
    <mergeCell ref="A10:F10"/>
    <mergeCell ref="A11:F11"/>
    <mergeCell ref="A12:F12"/>
    <mergeCell ref="A13:F13"/>
    <mergeCell ref="B96:D96"/>
    <mergeCell ref="E96:G96"/>
    <mergeCell ref="H96:J96"/>
    <mergeCell ref="K96:M96"/>
    <mergeCell ref="B97:K97"/>
    <mergeCell ref="B95:D95"/>
    <mergeCell ref="E95:G95"/>
    <mergeCell ref="H95:J95"/>
    <mergeCell ref="K95:M95"/>
    <mergeCell ref="A17:A18"/>
    <mergeCell ref="B17:D17"/>
    <mergeCell ref="E17:G17"/>
    <mergeCell ref="H17:J17"/>
    <mergeCell ref="K17:M17"/>
    <mergeCell ref="A1:M1"/>
    <mergeCell ref="A2:M2"/>
    <mergeCell ref="A8:F8"/>
    <mergeCell ref="A4:F4"/>
    <mergeCell ref="A5:F5"/>
    <mergeCell ref="A6:F6"/>
    <mergeCell ref="A7:F7"/>
  </mergeCells>
  <pageMargins left="0.59055118110236227" right="0.15748031496062992" top="0.15748031496062992" bottom="0.15748031496062992" header="0.31496062992125984" footer="0.31496062992125984"/>
  <pageSetup paperSize="9" scale="8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107"/>
  <sheetViews>
    <sheetView topLeftCell="A88" workbookViewId="0">
      <selection activeCell="A2" sqref="A2:M2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140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196</v>
      </c>
      <c r="B5" s="356"/>
      <c r="C5" s="356"/>
      <c r="D5" s="356"/>
      <c r="E5" s="356"/>
      <c r="F5" s="356"/>
      <c r="G5" s="90">
        <v>361.9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413.3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87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87" t="s">
        <v>313</v>
      </c>
      <c r="B15" s="87"/>
      <c r="C15" s="87"/>
      <c r="D15" s="87"/>
      <c r="E15" s="87"/>
      <c r="F15" s="87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7"/>
      <c r="B16" s="87"/>
      <c r="C16" s="87"/>
      <c r="D16" s="87"/>
      <c r="E16" s="87"/>
      <c r="F16" s="87"/>
      <c r="G16" s="92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>
      <c r="A21" s="11" t="s">
        <v>5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409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/>
      <c r="E25" s="20"/>
      <c r="F25" s="20"/>
      <c r="G25" s="20">
        <f>SUM(G21:G24)</f>
        <v>0</v>
      </c>
      <c r="H25" s="20"/>
      <c r="I25" s="20"/>
      <c r="J25" s="20">
        <f>SUM(J21:J24)</f>
        <v>0</v>
      </c>
      <c r="K25" s="20"/>
      <c r="L25" s="20"/>
      <c r="M25" s="20">
        <f>SUM(M21:M24)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>
        <f>SUM(J32:J34)</f>
        <v>0</v>
      </c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0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 ht="24.75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24.75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36.75">
      <c r="A50" s="51" t="s">
        <v>64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72.75">
      <c r="A51" s="51" t="s">
        <v>65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0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84.75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 ht="24.75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48.75">
      <c r="A59" s="15" t="s">
        <v>66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67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60.75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68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>
        <f>SUM(G59:G64)</f>
        <v>0</v>
      </c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SUM(D67:D69)</f>
        <v>0</v>
      </c>
      <c r="E70" s="155"/>
      <c r="F70" s="155"/>
      <c r="G70" s="155">
        <f>SUM(G67:G69)</f>
        <v>0</v>
      </c>
      <c r="H70" s="155"/>
      <c r="I70" s="155"/>
      <c r="J70" s="155">
        <f>SUM(J67:J69)</f>
        <v>0</v>
      </c>
      <c r="K70" s="155"/>
      <c r="L70" s="155"/>
      <c r="M70" s="155">
        <f>SUM(M67:M69)</f>
        <v>0</v>
      </c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 ht="24.75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8.75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72.75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75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96.75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27" t="s">
        <v>28</v>
      </c>
      <c r="B80" s="131"/>
      <c r="C80" s="132"/>
      <c r="D80" s="133">
        <f>SUM(D72:D79)</f>
        <v>0</v>
      </c>
      <c r="E80" s="133"/>
      <c r="F80" s="133"/>
      <c r="G80" s="133">
        <f>SUM(G72:G79)</f>
        <v>0</v>
      </c>
      <c r="H80" s="133"/>
      <c r="I80" s="133"/>
      <c r="J80" s="133">
        <f>SUM(J72:J79)</f>
        <v>0</v>
      </c>
      <c r="K80" s="133"/>
      <c r="L80" s="133"/>
      <c r="M80" s="133">
        <f>SUM(M72:M79)</f>
        <v>0</v>
      </c>
      <c r="N80" s="83" t="s">
        <v>186</v>
      </c>
      <c r="O80" s="1"/>
      <c r="P80" s="1"/>
      <c r="Q80" s="1"/>
    </row>
    <row r="81" spans="1:17" ht="24.75">
      <c r="A81" s="62" t="s">
        <v>48</v>
      </c>
      <c r="B81" s="63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"/>
      <c r="O81" s="1"/>
      <c r="P81" s="1"/>
      <c r="Q81" s="1"/>
    </row>
    <row r="82" spans="1:17" ht="24.75">
      <c r="A82" s="15" t="s">
        <v>49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50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51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72.75">
      <c r="A86" s="15" t="s">
        <v>79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48.75">
      <c r="A87" s="15" t="s">
        <v>80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08.75">
      <c r="A88" s="15" t="s">
        <v>81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48.75">
      <c r="A89" s="15" t="s">
        <v>82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>
      <c r="A90" s="17" t="s">
        <v>28</v>
      </c>
      <c r="B90" s="63"/>
      <c r="C90" s="64"/>
      <c r="D90" s="80">
        <f>SUM(D82:D89)</f>
        <v>0</v>
      </c>
      <c r="E90" s="65"/>
      <c r="F90" s="65"/>
      <c r="G90" s="80">
        <f>SUM(G82:G89)</f>
        <v>0</v>
      </c>
      <c r="H90" s="65"/>
      <c r="I90" s="65"/>
      <c r="J90" s="80">
        <f>SUM(J82:J89)</f>
        <v>0</v>
      </c>
      <c r="K90" s="65"/>
      <c r="L90" s="65"/>
      <c r="M90" s="80">
        <f>SUM(M82:M89)</f>
        <v>0</v>
      </c>
      <c r="N90" s="83" t="s">
        <v>186</v>
      </c>
      <c r="O90" s="1"/>
      <c r="P90" s="1"/>
      <c r="Q90" s="1"/>
    </row>
    <row r="91" spans="1:17" ht="24.75">
      <c r="A91" s="66" t="s">
        <v>58</v>
      </c>
      <c r="B91" s="366" t="s">
        <v>84</v>
      </c>
      <c r="C91" s="367"/>
      <c r="D91" s="368"/>
      <c r="E91" s="360" t="s">
        <v>85</v>
      </c>
      <c r="F91" s="361"/>
      <c r="G91" s="362"/>
      <c r="H91" s="360" t="s">
        <v>86</v>
      </c>
      <c r="I91" s="361"/>
      <c r="J91" s="362"/>
      <c r="K91" s="360" t="s">
        <v>87</v>
      </c>
      <c r="L91" s="361"/>
      <c r="M91" s="362"/>
      <c r="N91" s="1"/>
      <c r="O91" s="1"/>
      <c r="P91" s="1"/>
      <c r="Q91" s="1"/>
    </row>
    <row r="92" spans="1:17" ht="24.75">
      <c r="A92" s="67" t="s">
        <v>59</v>
      </c>
      <c r="B92" s="363">
        <f>D90+D80+D70+D65+D57+D53+D46+D35+D30+D25</f>
        <v>0</v>
      </c>
      <c r="C92" s="364"/>
      <c r="D92" s="365"/>
      <c r="E92" s="363">
        <f>G90+G80+G70+G65+G57+G53+G46+G35+G30+G25</f>
        <v>0</v>
      </c>
      <c r="F92" s="364"/>
      <c r="G92" s="365"/>
      <c r="H92" s="363">
        <f>J90+J80+J70+J65+J57+J53+J46+J35+J30+J25</f>
        <v>0</v>
      </c>
      <c r="I92" s="364"/>
      <c r="J92" s="365"/>
      <c r="K92" s="363">
        <f>M90+M80+M70+M65+M57+M53+M46+M35+M30+M25</f>
        <v>0</v>
      </c>
      <c r="L92" s="364"/>
      <c r="M92" s="365"/>
      <c r="N92" s="83" t="s">
        <v>186</v>
      </c>
      <c r="O92" s="1"/>
      <c r="P92" s="1"/>
      <c r="Q92" s="1"/>
    </row>
    <row r="93" spans="1:17" ht="15.75" thickBot="1">
      <c r="A93" s="41" t="s">
        <v>60</v>
      </c>
      <c r="B93" s="357"/>
      <c r="C93" s="358"/>
      <c r="D93" s="358"/>
      <c r="E93" s="358"/>
      <c r="F93" s="358"/>
      <c r="G93" s="358"/>
      <c r="H93" s="358"/>
      <c r="I93" s="358"/>
      <c r="J93" s="358"/>
      <c r="K93" s="359"/>
      <c r="L93" s="76"/>
      <c r="M93" s="85">
        <f>K92+H92+E92+B92</f>
        <v>0</v>
      </c>
      <c r="N93" s="83" t="s">
        <v>186</v>
      </c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75" t="s">
        <v>336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</sheetData>
  <autoFilter ref="A17:O95"/>
  <mergeCells count="27">
    <mergeCell ref="A14:F14"/>
    <mergeCell ref="A9:F9"/>
    <mergeCell ref="A10:F10"/>
    <mergeCell ref="A11:F11"/>
    <mergeCell ref="A12:F12"/>
    <mergeCell ref="A13:F13"/>
    <mergeCell ref="B92:D92"/>
    <mergeCell ref="E92:G92"/>
    <mergeCell ref="H92:J92"/>
    <mergeCell ref="K92:M92"/>
    <mergeCell ref="B93:K93"/>
    <mergeCell ref="B91:D91"/>
    <mergeCell ref="E91:G91"/>
    <mergeCell ref="H91:J91"/>
    <mergeCell ref="K91:M91"/>
    <mergeCell ref="A18:A19"/>
    <mergeCell ref="B18:D18"/>
    <mergeCell ref="E18:G18"/>
    <mergeCell ref="H18:J18"/>
    <mergeCell ref="K18:M18"/>
    <mergeCell ref="A8:F8"/>
    <mergeCell ref="A1:M1"/>
    <mergeCell ref="A2:M2"/>
    <mergeCell ref="A4:F4"/>
    <mergeCell ref="A5:F5"/>
    <mergeCell ref="A6:F6"/>
    <mergeCell ref="A7:F7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112"/>
  <sheetViews>
    <sheetView topLeftCell="A10" workbookViewId="0">
      <selection activeCell="D21" sqref="D21"/>
    </sheetView>
  </sheetViews>
  <sheetFormatPr defaultRowHeight="15"/>
  <cols>
    <col min="1" max="1" width="23.8554687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141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229</v>
      </c>
      <c r="B5" s="356"/>
      <c r="C5" s="356"/>
      <c r="D5" s="356"/>
      <c r="E5" s="356"/>
      <c r="F5" s="356"/>
      <c r="G5" s="90">
        <v>615.4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667.8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220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1958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 ht="18.75" customHeight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767</v>
      </c>
      <c r="C20" s="13" t="s">
        <v>749</v>
      </c>
      <c r="D20" s="14">
        <v>10126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 t="s">
        <v>767</v>
      </c>
      <c r="C21" s="13" t="s">
        <v>623</v>
      </c>
      <c r="D21" s="14">
        <v>633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7" t="s">
        <v>28</v>
      </c>
      <c r="B23" s="18"/>
      <c r="C23" s="19"/>
      <c r="D23" s="20">
        <f>SUM(D20:D22)</f>
        <v>10759</v>
      </c>
      <c r="E23" s="20"/>
      <c r="F23" s="20"/>
      <c r="G23" s="20">
        <f>SUM(G20:G22)</f>
        <v>0</v>
      </c>
      <c r="H23" s="20"/>
      <c r="I23" s="20"/>
      <c r="J23" s="20">
        <f>SUM(J20:J22)</f>
        <v>0</v>
      </c>
      <c r="K23" s="20"/>
      <c r="L23" s="20"/>
      <c r="M23" s="20">
        <f>SUM(M20:M22)</f>
        <v>0</v>
      </c>
      <c r="N23" s="83" t="s">
        <v>186</v>
      </c>
      <c r="O23" s="1"/>
      <c r="P23" s="1"/>
      <c r="Q23" s="1"/>
    </row>
    <row r="24" spans="1:17">
      <c r="A24" s="21" t="s">
        <v>29</v>
      </c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"/>
      <c r="O24" s="1"/>
      <c r="P24" s="1"/>
      <c r="Q24" s="1"/>
    </row>
    <row r="25" spans="1:17" ht="14.25" customHeight="1">
      <c r="A25" s="11" t="s">
        <v>5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16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23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t="14.25" customHeight="1">
      <c r="A28" s="25" t="s">
        <v>28</v>
      </c>
      <c r="B28" s="26"/>
      <c r="C28" s="27"/>
      <c r="D28" s="28">
        <f>SUM(D25:D27)</f>
        <v>0</v>
      </c>
      <c r="E28" s="28"/>
      <c r="F28" s="28"/>
      <c r="G28" s="28">
        <f>SUM(G25:G27)</f>
        <v>0</v>
      </c>
      <c r="H28" s="28"/>
      <c r="I28" s="28"/>
      <c r="J28" s="28">
        <f>SUM(J25:J27)</f>
        <v>0</v>
      </c>
      <c r="K28" s="28"/>
      <c r="L28" s="28"/>
      <c r="M28" s="28">
        <f>SUM(M25:M27)</f>
        <v>0</v>
      </c>
      <c r="N28" s="83" t="s">
        <v>186</v>
      </c>
      <c r="O28" s="1"/>
      <c r="P28" s="1"/>
      <c r="Q28" s="1"/>
    </row>
    <row r="29" spans="1:17">
      <c r="A29" s="29" t="s">
        <v>30</v>
      </c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"/>
      <c r="O29" s="1"/>
      <c r="P29" s="1"/>
      <c r="Q29" s="1"/>
    </row>
    <row r="30" spans="1:17">
      <c r="A30" s="11" t="s">
        <v>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23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33" t="s">
        <v>28</v>
      </c>
      <c r="B33" s="34"/>
      <c r="C33" s="35"/>
      <c r="D33" s="36">
        <f>SUM(D30:D32)</f>
        <v>0</v>
      </c>
      <c r="E33" s="36"/>
      <c r="F33" s="36"/>
      <c r="G33" s="36">
        <f>SUM(G30:G32)</f>
        <v>0</v>
      </c>
      <c r="H33" s="36"/>
      <c r="I33" s="36"/>
      <c r="J33" s="36">
        <f>SUM(J30:J32)</f>
        <v>0</v>
      </c>
      <c r="K33" s="36"/>
      <c r="L33" s="36"/>
      <c r="M33" s="36">
        <f>SUM(M30:M32)</f>
        <v>0</v>
      </c>
      <c r="N33" s="83" t="s">
        <v>186</v>
      </c>
      <c r="O33" s="1"/>
      <c r="P33" s="1"/>
      <c r="Q33" s="1"/>
    </row>
    <row r="34" spans="1:17">
      <c r="A34" s="37" t="s">
        <v>31</v>
      </c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"/>
      <c r="O34" s="1"/>
      <c r="P34" s="1"/>
      <c r="Q34" s="1"/>
    </row>
    <row r="35" spans="1:17">
      <c r="A35" s="11" t="s">
        <v>5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41" t="s">
        <v>33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34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2" t="s">
        <v>90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35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36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37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38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3" t="s">
        <v>28</v>
      </c>
      <c r="B44" s="44"/>
      <c r="C44" s="45"/>
      <c r="D44" s="46">
        <f>SUM(D35:D43)</f>
        <v>0</v>
      </c>
      <c r="E44" s="46"/>
      <c r="F44" s="46"/>
      <c r="G44" s="46">
        <f>SUM(G35:G43)</f>
        <v>0</v>
      </c>
      <c r="H44" s="46"/>
      <c r="I44" s="46"/>
      <c r="J44" s="46">
        <f>SUM(J35:J43)</f>
        <v>0</v>
      </c>
      <c r="K44" s="46"/>
      <c r="L44" s="46"/>
      <c r="M44" s="46">
        <f>SUM(M35:M43)</f>
        <v>0</v>
      </c>
      <c r="N44" s="83" t="s">
        <v>186</v>
      </c>
      <c r="O44" s="1"/>
      <c r="P44" s="1"/>
      <c r="Q44" s="1"/>
    </row>
    <row r="45" spans="1:17" ht="0.75" customHeight="1">
      <c r="A45" s="47" t="s">
        <v>40</v>
      </c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"/>
      <c r="O45" s="1"/>
      <c r="P45" s="1"/>
      <c r="Q45" s="1"/>
    </row>
    <row r="46" spans="1:17" ht="18" customHeight="1">
      <c r="A46" s="51" t="s">
        <v>62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t="21.75" customHeight="1">
      <c r="A47" s="51" t="s">
        <v>63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32.25" customHeight="1">
      <c r="A48" s="51" t="s">
        <v>64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46.5" customHeight="1">
      <c r="A49" s="51" t="s">
        <v>65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19.5" customHeight="1">
      <c r="A50" s="51" t="s">
        <v>61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7" t="s">
        <v>28</v>
      </c>
      <c r="B51" s="113"/>
      <c r="C51" s="114"/>
      <c r="D51" s="79">
        <f>SUM(D46:D50)</f>
        <v>0</v>
      </c>
      <c r="E51" s="79"/>
      <c r="F51" s="79"/>
      <c r="G51" s="79">
        <f>SUM(G46:G50)</f>
        <v>0</v>
      </c>
      <c r="H51" s="79"/>
      <c r="I51" s="79"/>
      <c r="J51" s="79">
        <f>SUM(J46:J50)</f>
        <v>0</v>
      </c>
      <c r="K51" s="79"/>
      <c r="L51" s="79"/>
      <c r="M51" s="79">
        <f>SUM(M46:M50)</f>
        <v>0</v>
      </c>
      <c r="N51" s="83" t="s">
        <v>186</v>
      </c>
      <c r="O51" s="1"/>
      <c r="P51" s="1"/>
      <c r="Q51" s="1"/>
    </row>
    <row r="52" spans="1:17" ht="0.75" customHeight="1">
      <c r="A52" s="123" t="s">
        <v>77</v>
      </c>
      <c r="B52" s="12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"/>
      <c r="O52" s="1"/>
      <c r="P52" s="1"/>
      <c r="Q52" s="1"/>
    </row>
    <row r="53" spans="1:17" ht="48.75">
      <c r="A53" s="51" t="s">
        <v>78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"/>
      <c r="O53" s="1"/>
      <c r="P53" s="1"/>
      <c r="Q53" s="1"/>
    </row>
    <row r="54" spans="1:17">
      <c r="A54" s="15" t="s">
        <v>47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123" t="s">
        <v>28</v>
      </c>
      <c r="B55" s="124"/>
      <c r="C55" s="125"/>
      <c r="D55" s="126">
        <f>SUM(D53:D54)</f>
        <v>0</v>
      </c>
      <c r="E55" s="126"/>
      <c r="F55" s="126"/>
      <c r="G55" s="126">
        <f>SUM(G53:G54)</f>
        <v>0</v>
      </c>
      <c r="H55" s="126"/>
      <c r="I55" s="126"/>
      <c r="J55" s="126">
        <f>SUM(J53:J54)</f>
        <v>0</v>
      </c>
      <c r="K55" s="126"/>
      <c r="L55" s="126"/>
      <c r="M55" s="126">
        <f>SUM(M53:M54)</f>
        <v>0</v>
      </c>
      <c r="N55" s="83" t="s">
        <v>186</v>
      </c>
      <c r="O55" s="1"/>
      <c r="P55" s="1"/>
      <c r="Q55" s="1"/>
    </row>
    <row r="56" spans="1:17">
      <c r="A56" s="115" t="s">
        <v>41</v>
      </c>
      <c r="B56" s="116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"/>
      <c r="O56" s="1"/>
      <c r="P56" s="1"/>
      <c r="Q56" s="1"/>
    </row>
    <row r="57" spans="1:17" ht="36.75">
      <c r="A57" s="15" t="s">
        <v>66</v>
      </c>
      <c r="B57" s="12"/>
      <c r="C57" s="13"/>
      <c r="D57" s="14"/>
      <c r="E57" s="14" t="s">
        <v>620</v>
      </c>
      <c r="F57" s="14" t="s">
        <v>685</v>
      </c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24.75">
      <c r="A58" s="15" t="s">
        <v>67</v>
      </c>
      <c r="B58" s="12"/>
      <c r="C58" s="13"/>
      <c r="D58" s="14"/>
      <c r="E58" s="14"/>
      <c r="F58" s="14"/>
      <c r="G58" s="14"/>
      <c r="H58" s="14"/>
      <c r="I58" s="14"/>
      <c r="J58" s="75"/>
      <c r="K58" s="14"/>
      <c r="L58" s="14"/>
      <c r="M58" s="14"/>
      <c r="N58" s="1"/>
      <c r="O58" s="1"/>
      <c r="P58" s="1"/>
      <c r="Q58" s="1"/>
    </row>
    <row r="59" spans="1:17" ht="36.75">
      <c r="A59" s="15" t="s">
        <v>69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5" t="s">
        <v>70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71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68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19" t="s">
        <v>28</v>
      </c>
      <c r="B63" s="120"/>
      <c r="C63" s="121"/>
      <c r="D63" s="122">
        <f>SUM(D57:D62)</f>
        <v>0</v>
      </c>
      <c r="E63" s="122"/>
      <c r="F63" s="122"/>
      <c r="G63" s="122">
        <f>SUM(G57:G62)</f>
        <v>0</v>
      </c>
      <c r="H63" s="122"/>
      <c r="I63" s="122"/>
      <c r="J63" s="122">
        <f>SUM(J57:J62)</f>
        <v>0</v>
      </c>
      <c r="K63" s="122"/>
      <c r="L63" s="122"/>
      <c r="M63" s="122">
        <f>SUM(M57:M62)</f>
        <v>0</v>
      </c>
      <c r="N63" s="83" t="s">
        <v>186</v>
      </c>
      <c r="O63" s="1"/>
      <c r="P63" s="1"/>
      <c r="Q63" s="1"/>
    </row>
    <row r="64" spans="1:17">
      <c r="A64" s="149" t="s">
        <v>42</v>
      </c>
      <c r="B64" s="150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"/>
      <c r="O64" s="1"/>
      <c r="P64" s="1"/>
      <c r="Q64" s="1"/>
    </row>
    <row r="65" spans="1:17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53" t="s">
        <v>28</v>
      </c>
      <c r="B68" s="148"/>
      <c r="C68" s="154"/>
      <c r="D68" s="155">
        <f>SUM(D65:D67)</f>
        <v>0</v>
      </c>
      <c r="E68" s="155"/>
      <c r="F68" s="155"/>
      <c r="G68" s="155">
        <f>SUM(G65:G67)</f>
        <v>0</v>
      </c>
      <c r="H68" s="155"/>
      <c r="I68" s="155"/>
      <c r="J68" s="155">
        <f>SUM(J65:J67)</f>
        <v>0</v>
      </c>
      <c r="K68" s="155"/>
      <c r="L68" s="155"/>
      <c r="M68" s="155">
        <f>SUM(M65:M67)</f>
        <v>0</v>
      </c>
      <c r="N68" s="83" t="s">
        <v>186</v>
      </c>
      <c r="O68" s="1"/>
      <c r="P68" s="1"/>
      <c r="Q68" s="1"/>
    </row>
    <row r="69" spans="1:17" ht="0.75" customHeight="1">
      <c r="A69" s="127" t="s">
        <v>43</v>
      </c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"/>
      <c r="O69" s="1"/>
      <c r="P69" s="1"/>
      <c r="Q69" s="1"/>
    </row>
    <row r="70" spans="1:17">
      <c r="A70" s="15" t="s">
        <v>44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" t="s">
        <v>45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24.75">
      <c r="A72" s="15" t="s">
        <v>72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73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8.75">
      <c r="A74" s="15" t="s">
        <v>74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60.75">
      <c r="A75" s="15" t="s">
        <v>75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18.75" customHeight="1">
      <c r="A76" s="15" t="s">
        <v>46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72.75">
      <c r="A77" s="15" t="s">
        <v>76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27" t="s">
        <v>28</v>
      </c>
      <c r="B78" s="131"/>
      <c r="C78" s="132"/>
      <c r="D78" s="133">
        <f>SUM(D70:D77)</f>
        <v>0</v>
      </c>
      <c r="E78" s="133"/>
      <c r="F78" s="133"/>
      <c r="G78" s="133">
        <f>SUM(G70:G77)</f>
        <v>0</v>
      </c>
      <c r="H78" s="133"/>
      <c r="I78" s="133"/>
      <c r="J78" s="133">
        <f>SUM(J70:J77)</f>
        <v>0</v>
      </c>
      <c r="K78" s="133"/>
      <c r="L78" s="133"/>
      <c r="M78" s="133">
        <f>SUM(M70:M77)</f>
        <v>0</v>
      </c>
      <c r="N78" s="83" t="s">
        <v>186</v>
      </c>
      <c r="O78" s="1"/>
      <c r="P78" s="1"/>
      <c r="Q78" s="1"/>
    </row>
    <row r="79" spans="1:17" ht="24.75">
      <c r="A79" s="62" t="s">
        <v>48</v>
      </c>
      <c r="B79" s="63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1"/>
      <c r="O79" s="1"/>
      <c r="P79" s="1"/>
      <c r="Q79" s="1"/>
    </row>
    <row r="80" spans="1:17" ht="29.25" customHeight="1">
      <c r="A80" s="273" t="s">
        <v>490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31.5" customHeight="1">
      <c r="A81" s="15" t="s">
        <v>49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1.75" customHeight="1">
      <c r="A82" s="15" t="s">
        <v>50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0.25" customHeight="1">
      <c r="A83" s="15" t="s">
        <v>51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42" customHeight="1">
      <c r="A84" s="15" t="s">
        <v>588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40.5" customHeight="1">
      <c r="A85" s="15" t="s">
        <v>323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33.75" customHeight="1">
      <c r="A86" s="15" t="s">
        <v>80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76.5" customHeight="1">
      <c r="A87" s="15" t="s">
        <v>81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0.25" customHeight="1">
      <c r="A88" s="15" t="s">
        <v>491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30" customHeight="1">
      <c r="A89" s="15" t="s">
        <v>502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0.25" customHeight="1">
      <c r="A90" s="15" t="s">
        <v>494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30.75" customHeight="1">
      <c r="A91" s="15" t="s">
        <v>496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42.75" customHeight="1">
      <c r="A92" s="15" t="s">
        <v>82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7" customHeight="1">
      <c r="A93" s="15" t="s">
        <v>589</v>
      </c>
      <c r="B93" s="7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1" customHeight="1">
      <c r="A94" s="15" t="s">
        <v>347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7" t="s">
        <v>28</v>
      </c>
      <c r="B95" s="63"/>
      <c r="C95" s="64"/>
      <c r="D95" s="80">
        <f>SUM(D80:D94)</f>
        <v>0</v>
      </c>
      <c r="E95" s="65"/>
      <c r="F95" s="65"/>
      <c r="G95" s="80">
        <f>SUM(G80:G94)</f>
        <v>0</v>
      </c>
      <c r="H95" s="65"/>
      <c r="I95" s="65"/>
      <c r="J95" s="80">
        <f>SUM(J80:J94)</f>
        <v>0</v>
      </c>
      <c r="K95" s="65"/>
      <c r="L95" s="65"/>
      <c r="M95" s="80">
        <f>SUM(M80:M94)</f>
        <v>0</v>
      </c>
      <c r="N95" s="83" t="s">
        <v>186</v>
      </c>
      <c r="O95" s="1"/>
      <c r="P95" s="1"/>
      <c r="Q95" s="1"/>
    </row>
    <row r="96" spans="1:17" ht="44.25" customHeight="1">
      <c r="A96" s="66" t="s">
        <v>58</v>
      </c>
      <c r="B96" s="366" t="s">
        <v>84</v>
      </c>
      <c r="C96" s="367"/>
      <c r="D96" s="368"/>
      <c r="E96" s="360" t="s">
        <v>85</v>
      </c>
      <c r="F96" s="361"/>
      <c r="G96" s="362"/>
      <c r="H96" s="360" t="s">
        <v>86</v>
      </c>
      <c r="I96" s="361"/>
      <c r="J96" s="362"/>
      <c r="K96" s="360" t="s">
        <v>87</v>
      </c>
      <c r="L96" s="361"/>
      <c r="M96" s="362"/>
      <c r="N96" s="1"/>
      <c r="O96" s="1"/>
      <c r="P96" s="1"/>
      <c r="Q96" s="1"/>
    </row>
    <row r="97" spans="1:17">
      <c r="A97" s="67" t="s">
        <v>59</v>
      </c>
      <c r="B97" s="363">
        <f>D95+D78+D68+D63+D55+D51+D44+D33+D28+D23</f>
        <v>10759</v>
      </c>
      <c r="C97" s="364"/>
      <c r="D97" s="365"/>
      <c r="E97" s="363">
        <f>G95+G78+G68+G63+G55+G51+G44+G33+G28+G23</f>
        <v>0</v>
      </c>
      <c r="F97" s="364"/>
      <c r="G97" s="365"/>
      <c r="H97" s="363">
        <f>J95+J78+J68+J63+J55+J51+J44+J33+J28+J23</f>
        <v>0</v>
      </c>
      <c r="I97" s="364"/>
      <c r="J97" s="365"/>
      <c r="K97" s="363">
        <f>M95+M78+M68+M63+M55+M51+M44+M33+M28+M23</f>
        <v>0</v>
      </c>
      <c r="L97" s="364"/>
      <c r="M97" s="365"/>
      <c r="N97" s="83" t="s">
        <v>186</v>
      </c>
      <c r="O97" s="1"/>
      <c r="P97" s="1"/>
      <c r="Q97" s="1"/>
    </row>
    <row r="98" spans="1:17" ht="15.75" thickBot="1">
      <c r="A98" s="41" t="s">
        <v>60</v>
      </c>
      <c r="B98" s="357"/>
      <c r="C98" s="358"/>
      <c r="D98" s="358"/>
      <c r="E98" s="358"/>
      <c r="F98" s="358"/>
      <c r="G98" s="358"/>
      <c r="H98" s="358"/>
      <c r="I98" s="358"/>
      <c r="J98" s="358"/>
      <c r="K98" s="359"/>
      <c r="L98" s="76"/>
      <c r="M98" s="85">
        <f>K97+H97+E97+B97</f>
        <v>10759</v>
      </c>
      <c r="N98" s="83" t="s">
        <v>186</v>
      </c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75" t="s">
        <v>336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</sheetData>
  <autoFilter ref="A16:O100"/>
  <mergeCells count="27">
    <mergeCell ref="A10:F10"/>
    <mergeCell ref="A11:F11"/>
    <mergeCell ref="A12:F12"/>
    <mergeCell ref="A13:F13"/>
    <mergeCell ref="A14:F14"/>
    <mergeCell ref="B97:D97"/>
    <mergeCell ref="E97:G97"/>
    <mergeCell ref="H97:J97"/>
    <mergeCell ref="K97:M97"/>
    <mergeCell ref="B98:K98"/>
    <mergeCell ref="B96:D96"/>
    <mergeCell ref="E96:G96"/>
    <mergeCell ref="H96:J96"/>
    <mergeCell ref="K96:M96"/>
    <mergeCell ref="A17:A18"/>
    <mergeCell ref="B17:D17"/>
    <mergeCell ref="E17:G17"/>
    <mergeCell ref="H17:J17"/>
    <mergeCell ref="K17:M17"/>
    <mergeCell ref="A8:F8"/>
    <mergeCell ref="A9:F9"/>
    <mergeCell ref="A1:M1"/>
    <mergeCell ref="A2:M2"/>
    <mergeCell ref="A4:F4"/>
    <mergeCell ref="A5:F5"/>
    <mergeCell ref="A6:F6"/>
    <mergeCell ref="A7:F7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99"/>
  <sheetViews>
    <sheetView topLeftCell="A29" workbookViewId="0">
      <selection activeCell="D38" sqref="D38"/>
    </sheetView>
  </sheetViews>
  <sheetFormatPr defaultRowHeight="15"/>
  <cols>
    <col min="1" max="1" width="17.28515625" customWidth="1"/>
    <col min="2" max="2" width="14.140625" customWidth="1"/>
    <col min="3" max="3" width="7.5703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97" customFormat="1" ht="15.75">
      <c r="A4" s="356" t="s">
        <v>142</v>
      </c>
      <c r="B4" s="356"/>
      <c r="C4" s="356"/>
      <c r="D4" s="356"/>
      <c r="E4" s="356"/>
      <c r="F4" s="356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s="97" customFormat="1">
      <c r="A5" s="356" t="s">
        <v>184</v>
      </c>
      <c r="B5" s="356"/>
      <c r="C5" s="356"/>
      <c r="D5" s="356"/>
      <c r="E5" s="356"/>
      <c r="F5" s="356"/>
      <c r="G5" s="90">
        <v>1601.4</v>
      </c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97" customFormat="1">
      <c r="A6" s="356" t="s">
        <v>232</v>
      </c>
      <c r="B6" s="356"/>
      <c r="C6" s="356"/>
      <c r="D6" s="356"/>
      <c r="E6" s="356"/>
      <c r="F6" s="356"/>
      <c r="G6" s="90" t="s">
        <v>396</v>
      </c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97" customFormat="1">
      <c r="A7" s="356" t="s">
        <v>231</v>
      </c>
      <c r="B7" s="356"/>
      <c r="C7" s="356"/>
      <c r="D7" s="356"/>
      <c r="E7" s="356"/>
      <c r="F7" s="356"/>
      <c r="G7" s="90" t="s">
        <v>230</v>
      </c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s="97" customFormat="1">
      <c r="A8" s="356" t="s">
        <v>197</v>
      </c>
      <c r="B8" s="356"/>
      <c r="C8" s="356"/>
      <c r="D8" s="356"/>
      <c r="E8" s="356"/>
      <c r="F8" s="356"/>
      <c r="G8" s="90">
        <v>1958</v>
      </c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s="97" customFormat="1">
      <c r="A9" s="356" t="s">
        <v>646</v>
      </c>
      <c r="B9" s="356"/>
      <c r="C9" s="356"/>
      <c r="D9" s="356"/>
      <c r="E9" s="356"/>
      <c r="F9" s="356"/>
      <c r="G9" s="295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s="97" customFormat="1">
      <c r="A10" s="356" t="s">
        <v>643</v>
      </c>
      <c r="B10" s="356"/>
      <c r="C10" s="356"/>
      <c r="D10" s="356"/>
      <c r="E10" s="356"/>
      <c r="F10" s="356"/>
      <c r="G10" s="296"/>
      <c r="H10" s="189">
        <v>12</v>
      </c>
      <c r="I10" s="98"/>
      <c r="J10" s="98"/>
      <c r="K10" s="98"/>
      <c r="L10" s="98"/>
      <c r="M10" s="98"/>
      <c r="N10" s="98"/>
      <c r="O10" s="98"/>
      <c r="P10" s="98"/>
      <c r="Q10" s="98"/>
    </row>
    <row r="11" spans="1:17" s="97" customFormat="1">
      <c r="A11" s="356" t="s">
        <v>645</v>
      </c>
      <c r="B11" s="356"/>
      <c r="C11" s="356"/>
      <c r="D11" s="356"/>
      <c r="E11" s="356"/>
      <c r="F11" s="356"/>
      <c r="G11" s="297"/>
      <c r="H11" s="78"/>
      <c r="I11" s="98"/>
      <c r="J11" s="98"/>
      <c r="K11" s="98"/>
      <c r="L11" s="98"/>
      <c r="M11" s="98"/>
      <c r="N11" s="98"/>
      <c r="O11" s="98"/>
      <c r="P11" s="98"/>
      <c r="Q11" s="98"/>
    </row>
    <row r="12" spans="1:17" s="97" customFormat="1">
      <c r="A12" s="356" t="s">
        <v>648</v>
      </c>
      <c r="B12" s="356"/>
      <c r="C12" s="356"/>
      <c r="D12" s="356"/>
      <c r="E12" s="356"/>
      <c r="F12" s="356"/>
      <c r="G12" s="295"/>
      <c r="H12" s="188"/>
      <c r="I12" s="98"/>
      <c r="J12" s="98"/>
      <c r="K12" s="98"/>
      <c r="L12" s="98"/>
      <c r="M12" s="98"/>
      <c r="N12" s="98"/>
      <c r="O12" s="98"/>
      <c r="P12" s="98"/>
      <c r="Q12" s="98"/>
    </row>
    <row r="13" spans="1:17" s="97" customFormat="1">
      <c r="A13" s="356" t="s">
        <v>53</v>
      </c>
      <c r="B13" s="356"/>
      <c r="C13" s="356"/>
      <c r="D13" s="356"/>
      <c r="E13" s="356"/>
      <c r="F13" s="356"/>
      <c r="G13" s="295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s="97" customFormat="1">
      <c r="A14" s="379" t="s">
        <v>187</v>
      </c>
      <c r="B14" s="379"/>
      <c r="C14" s="379"/>
      <c r="D14" s="379"/>
      <c r="E14" s="379"/>
      <c r="F14" s="379"/>
      <c r="G14" s="295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s="97" customFormat="1">
      <c r="A15" s="356" t="s">
        <v>311</v>
      </c>
      <c r="B15" s="356"/>
      <c r="C15" s="356"/>
      <c r="D15" s="356"/>
      <c r="E15" s="356"/>
      <c r="F15" s="356"/>
      <c r="G15" s="92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s="97" customFormat="1">
      <c r="A16" s="109"/>
      <c r="B16" s="109"/>
      <c r="C16" s="109"/>
      <c r="D16" s="109"/>
      <c r="E16" s="109"/>
      <c r="F16" s="109"/>
      <c r="G16" s="92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>
      <c r="A21" s="11" t="s">
        <v>5</v>
      </c>
      <c r="B21" s="12" t="s">
        <v>805</v>
      </c>
      <c r="C21" s="13" t="s">
        <v>804</v>
      </c>
      <c r="D21" s="14">
        <v>2562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SUM(D21:D23)</f>
        <v>2562</v>
      </c>
      <c r="E24" s="20"/>
      <c r="F24" s="20"/>
      <c r="G24" s="20">
        <f>SUM(G21:G23)</f>
        <v>0</v>
      </c>
      <c r="H24" s="20"/>
      <c r="I24" s="20"/>
      <c r="J24" s="20">
        <f>SUM(J21:J23)</f>
        <v>0</v>
      </c>
      <c r="K24" s="20"/>
      <c r="L24" s="20"/>
      <c r="M24" s="20">
        <f>SUM(M21:M23)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 t="s">
        <v>886</v>
      </c>
      <c r="C36" s="14" t="s">
        <v>887</v>
      </c>
      <c r="D36" s="14">
        <v>8323</v>
      </c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 t="s">
        <v>886</v>
      </c>
      <c r="C37" s="13" t="s">
        <v>877</v>
      </c>
      <c r="D37" s="14">
        <v>9130</v>
      </c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17453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</row>
    <row r="47" spans="1:17" ht="24.75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24.75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36.75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54.75" customHeight="1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0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 t="s">
        <v>186</v>
      </c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84.75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 ht="24.75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48.75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60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36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68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"/>
      <c r="O65" s="1"/>
      <c r="P65" s="1"/>
      <c r="Q65" s="1"/>
    </row>
    <row r="66" spans="1:17">
      <c r="A66" s="15" t="s">
        <v>674</v>
      </c>
      <c r="B66" s="12" t="s">
        <v>784</v>
      </c>
      <c r="C66" s="13">
        <v>1.5</v>
      </c>
      <c r="D66" s="14">
        <v>342</v>
      </c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53" t="s">
        <v>28</v>
      </c>
      <c r="B69" s="148"/>
      <c r="C69" s="154"/>
      <c r="D69" s="155">
        <f>SUM(D66:D68)</f>
        <v>342</v>
      </c>
      <c r="E69" s="155"/>
      <c r="F69" s="155"/>
      <c r="G69" s="155">
        <f>SUM(G66:G68)</f>
        <v>0</v>
      </c>
      <c r="H69" s="155"/>
      <c r="I69" s="155"/>
      <c r="J69" s="155">
        <f>SUM(J66:J68)</f>
        <v>0</v>
      </c>
      <c r="K69" s="155"/>
      <c r="L69" s="155"/>
      <c r="M69" s="155">
        <f>SUM(M66:M68)</f>
        <v>0</v>
      </c>
      <c r="N69" s="83" t="s">
        <v>186</v>
      </c>
      <c r="O69" s="1"/>
      <c r="P69" s="1"/>
      <c r="Q69" s="1"/>
    </row>
    <row r="70" spans="1:17">
      <c r="A70" s="127" t="s">
        <v>378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 ht="24.75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8.75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72.75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22.5">
      <c r="A77" s="15" t="s">
        <v>46</v>
      </c>
      <c r="B77" s="338" t="s">
        <v>822</v>
      </c>
      <c r="C77" s="13" t="s">
        <v>735</v>
      </c>
      <c r="D77" s="14">
        <v>2549</v>
      </c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96.75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2549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s="290" customFormat="1" ht="24.75">
      <c r="A81" s="292" t="s">
        <v>665</v>
      </c>
      <c r="B81" s="279" t="s">
        <v>839</v>
      </c>
      <c r="C81" s="277" t="s">
        <v>623</v>
      </c>
      <c r="D81" s="280">
        <v>3423</v>
      </c>
      <c r="E81" s="280"/>
      <c r="F81" s="280"/>
      <c r="G81" s="280"/>
      <c r="H81" s="280"/>
      <c r="I81" s="280"/>
      <c r="J81" s="280"/>
      <c r="K81" s="280"/>
      <c r="L81" s="280"/>
      <c r="M81" s="280"/>
      <c r="N81" s="289"/>
      <c r="O81" s="289"/>
      <c r="P81" s="289"/>
      <c r="Q81" s="289"/>
    </row>
    <row r="82" spans="1:17">
      <c r="A82" s="17" t="s">
        <v>28</v>
      </c>
      <c r="B82" s="63"/>
      <c r="C82" s="64"/>
      <c r="D82" s="80">
        <f>SUM(D81:D81)</f>
        <v>3423</v>
      </c>
      <c r="E82" s="65"/>
      <c r="F82" s="65"/>
      <c r="G82" s="80">
        <f>SUM(G81:G81)</f>
        <v>0</v>
      </c>
      <c r="H82" s="65"/>
      <c r="I82" s="65"/>
      <c r="J82" s="80">
        <f>SUM(J81:J81)</f>
        <v>0</v>
      </c>
      <c r="K82" s="65"/>
      <c r="L82" s="65"/>
      <c r="M82" s="80">
        <f>SUM(M81:M81)</f>
        <v>0</v>
      </c>
      <c r="N82" s="83" t="s">
        <v>186</v>
      </c>
      <c r="O82" s="1"/>
      <c r="P82" s="1"/>
      <c r="Q82" s="1"/>
    </row>
    <row r="83" spans="1:17" ht="40.5" customHeight="1">
      <c r="A83" s="66" t="s">
        <v>58</v>
      </c>
      <c r="B83" s="366" t="s">
        <v>84</v>
      </c>
      <c r="C83" s="367"/>
      <c r="D83" s="368"/>
      <c r="E83" s="360" t="s">
        <v>85</v>
      </c>
      <c r="F83" s="361"/>
      <c r="G83" s="362"/>
      <c r="H83" s="360" t="s">
        <v>86</v>
      </c>
      <c r="I83" s="361"/>
      <c r="J83" s="362"/>
      <c r="K83" s="360" t="s">
        <v>87</v>
      </c>
      <c r="L83" s="361"/>
      <c r="M83" s="362"/>
      <c r="N83" s="1"/>
      <c r="O83" s="1"/>
      <c r="P83" s="1"/>
      <c r="Q83" s="1"/>
    </row>
    <row r="84" spans="1:17" ht="24.75">
      <c r="A84" s="67" t="s">
        <v>59</v>
      </c>
      <c r="B84" s="363">
        <f>D82+D79+D69+D64+D56+D52+D45+D34+D29+D24</f>
        <v>26329</v>
      </c>
      <c r="C84" s="364"/>
      <c r="D84" s="365"/>
      <c r="E84" s="363">
        <f>G82+G79+G69+G64+G56+G52+G45+G34+G29+G24</f>
        <v>0</v>
      </c>
      <c r="F84" s="364"/>
      <c r="G84" s="365"/>
      <c r="H84" s="363">
        <f>J82+J79+J69+J64+J56+J52+J45+J34+J29+J24</f>
        <v>0</v>
      </c>
      <c r="I84" s="364"/>
      <c r="J84" s="365"/>
      <c r="K84" s="363">
        <f>M82+M79+M69+M64+M56+M52+M45+M34+M29+M24</f>
        <v>0</v>
      </c>
      <c r="L84" s="364"/>
      <c r="M84" s="365"/>
      <c r="N84" s="83" t="s">
        <v>186</v>
      </c>
      <c r="O84" s="1"/>
      <c r="P84" s="1"/>
      <c r="Q84" s="1"/>
    </row>
    <row r="85" spans="1:17" ht="15.75" thickBot="1">
      <c r="A85" s="41" t="s">
        <v>60</v>
      </c>
      <c r="B85" s="357"/>
      <c r="C85" s="358"/>
      <c r="D85" s="358"/>
      <c r="E85" s="358"/>
      <c r="F85" s="358"/>
      <c r="G85" s="358"/>
      <c r="H85" s="358"/>
      <c r="I85" s="358"/>
      <c r="J85" s="358"/>
      <c r="K85" s="359"/>
      <c r="L85" s="76"/>
      <c r="M85" s="85">
        <f>K84+H84+E84+B84</f>
        <v>26329</v>
      </c>
      <c r="N85" s="83" t="s">
        <v>186</v>
      </c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75" t="s">
        <v>336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</sheetData>
  <autoFilter ref="A17:O87"/>
  <mergeCells count="28">
    <mergeCell ref="B84:D84"/>
    <mergeCell ref="E84:G84"/>
    <mergeCell ref="H84:J84"/>
    <mergeCell ref="K84:M84"/>
    <mergeCell ref="B85:K85"/>
    <mergeCell ref="B83:D83"/>
    <mergeCell ref="E83:G83"/>
    <mergeCell ref="H83:J83"/>
    <mergeCell ref="K83:M83"/>
    <mergeCell ref="A18:A19"/>
    <mergeCell ref="B18:D18"/>
    <mergeCell ref="E18:G18"/>
    <mergeCell ref="H18:J18"/>
    <mergeCell ref="K18:M18"/>
    <mergeCell ref="A15:F15"/>
    <mergeCell ref="A8:F8"/>
    <mergeCell ref="A9:F9"/>
    <mergeCell ref="A1:M1"/>
    <mergeCell ref="A2:M2"/>
    <mergeCell ref="A4:F4"/>
    <mergeCell ref="A5:F5"/>
    <mergeCell ref="A6:F6"/>
    <mergeCell ref="A7:F7"/>
    <mergeCell ref="A10:F10"/>
    <mergeCell ref="A11:F11"/>
    <mergeCell ref="A12:F12"/>
    <mergeCell ref="A13:F13"/>
    <mergeCell ref="A14:F14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106"/>
  <sheetViews>
    <sheetView workbookViewId="0">
      <selection activeCell="P66" sqref="P66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143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234</v>
      </c>
      <c r="B5" s="356"/>
      <c r="C5" s="356"/>
      <c r="D5" s="356"/>
      <c r="E5" s="356"/>
      <c r="F5" s="356"/>
      <c r="G5" s="90">
        <v>1527.1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2080.8000000000002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235</v>
      </c>
      <c r="B7" s="356"/>
      <c r="C7" s="356"/>
      <c r="D7" s="356"/>
      <c r="E7" s="356"/>
      <c r="F7" s="356"/>
      <c r="G7" s="99" t="s">
        <v>233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1959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297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296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297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295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295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295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316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09"/>
      <c r="B16" s="109"/>
      <c r="C16" s="109"/>
      <c r="D16" s="109"/>
      <c r="E16" s="109"/>
      <c r="F16" s="109"/>
      <c r="G16" s="92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>
      <c r="A21" s="11" t="s">
        <v>5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SUM(D21:D23)</f>
        <v>0</v>
      </c>
      <c r="E24" s="20"/>
      <c r="F24" s="20"/>
      <c r="G24" s="20">
        <f>SUM(G21:G23)</f>
        <v>0</v>
      </c>
      <c r="H24" s="20"/>
      <c r="I24" s="20"/>
      <c r="J24" s="20">
        <f>SUM(J21:J23)</f>
        <v>0</v>
      </c>
      <c r="K24" s="20"/>
      <c r="L24" s="20"/>
      <c r="M24" s="20">
        <f>SUM(M21:M23)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0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</row>
    <row r="47" spans="1:17" ht="24.75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20.25" customHeight="1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36.75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53.25" customHeight="1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0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 t="s">
        <v>186</v>
      </c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89.25" customHeight="1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 ht="29.25" customHeight="1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45.75" customHeight="1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60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18.75" customHeight="1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40.5" customHeight="1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18.75" customHeight="1">
      <c r="A63" s="15" t="s">
        <v>68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53" t="s">
        <v>28</v>
      </c>
      <c r="B69" s="148"/>
      <c r="C69" s="154"/>
      <c r="D69" s="155">
        <f>SUM(D66:D68)</f>
        <v>0</v>
      </c>
      <c r="E69" s="155"/>
      <c r="F69" s="155"/>
      <c r="G69" s="155">
        <f>SUM(G66:G68)</f>
        <v>0</v>
      </c>
      <c r="H69" s="155"/>
      <c r="I69" s="155"/>
      <c r="J69" s="155">
        <f>SUM(J66:J68)</f>
        <v>0</v>
      </c>
      <c r="K69" s="155"/>
      <c r="L69" s="155"/>
      <c r="M69" s="155">
        <f>SUM(M66:M68)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 ht="29.25" customHeight="1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19.5" customHeight="1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8.75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72.75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96.75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0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24.75">
      <c r="A81" s="15" t="s">
        <v>49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50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51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52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72.75">
      <c r="A85" s="15" t="s">
        <v>79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48.75">
      <c r="A86" s="15" t="s">
        <v>80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108.75">
      <c r="A87" s="15" t="s">
        <v>81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48.75">
      <c r="A88" s="15" t="s">
        <v>82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7" t="s">
        <v>28</v>
      </c>
      <c r="B89" s="63"/>
      <c r="C89" s="64"/>
      <c r="D89" s="80">
        <f>SUM(D81:D88)</f>
        <v>0</v>
      </c>
      <c r="E89" s="65"/>
      <c r="F89" s="65"/>
      <c r="G89" s="80">
        <f>SUM(G81:G88)</f>
        <v>0</v>
      </c>
      <c r="H89" s="65"/>
      <c r="I89" s="65"/>
      <c r="J89" s="80">
        <f>SUM(J81:J88)</f>
        <v>0</v>
      </c>
      <c r="K89" s="65"/>
      <c r="L89" s="65"/>
      <c r="M89" s="80">
        <f>SUM(M81:M88)</f>
        <v>0</v>
      </c>
      <c r="N89" s="83" t="s">
        <v>186</v>
      </c>
      <c r="O89" s="1"/>
      <c r="P89" s="1"/>
      <c r="Q89" s="1"/>
    </row>
    <row r="90" spans="1:17" ht="41.25" customHeight="1">
      <c r="A90" s="66" t="s">
        <v>58</v>
      </c>
      <c r="B90" s="366" t="s">
        <v>84</v>
      </c>
      <c r="C90" s="367"/>
      <c r="D90" s="368"/>
      <c r="E90" s="360" t="s">
        <v>85</v>
      </c>
      <c r="F90" s="361"/>
      <c r="G90" s="362"/>
      <c r="H90" s="360" t="s">
        <v>86</v>
      </c>
      <c r="I90" s="361"/>
      <c r="J90" s="362"/>
      <c r="K90" s="360" t="s">
        <v>87</v>
      </c>
      <c r="L90" s="361"/>
      <c r="M90" s="362"/>
      <c r="N90" s="1"/>
      <c r="O90" s="1"/>
      <c r="P90" s="1"/>
      <c r="Q90" s="1"/>
    </row>
    <row r="91" spans="1:17" ht="24.75">
      <c r="A91" s="67" t="s">
        <v>59</v>
      </c>
      <c r="B91" s="363">
        <f>D89+D79+D69+D64+D56+D52+D45+D34+D29+D24</f>
        <v>0</v>
      </c>
      <c r="C91" s="364"/>
      <c r="D91" s="365"/>
      <c r="E91" s="363">
        <f>G89+G79+G69+G64+G56+G52+G45+G34+G29+G24</f>
        <v>0</v>
      </c>
      <c r="F91" s="364"/>
      <c r="G91" s="365"/>
      <c r="H91" s="363">
        <f>J89+J79+J69+J64+J56+J52+J45+J34+J29+J24</f>
        <v>0</v>
      </c>
      <c r="I91" s="364"/>
      <c r="J91" s="365"/>
      <c r="K91" s="363">
        <f>M89+M79+M69+M64+M56+M52+M45+M34+M29+M24</f>
        <v>0</v>
      </c>
      <c r="L91" s="364"/>
      <c r="M91" s="365"/>
      <c r="N91" s="83" t="s">
        <v>186</v>
      </c>
      <c r="O91" s="1"/>
      <c r="P91" s="1"/>
      <c r="Q91" s="1"/>
    </row>
    <row r="92" spans="1:17" ht="15.75" thickBot="1">
      <c r="A92" s="41" t="s">
        <v>60</v>
      </c>
      <c r="B92" s="357"/>
      <c r="C92" s="358"/>
      <c r="D92" s="358"/>
      <c r="E92" s="358"/>
      <c r="F92" s="358"/>
      <c r="G92" s="358"/>
      <c r="H92" s="358"/>
      <c r="I92" s="358"/>
      <c r="J92" s="358"/>
      <c r="K92" s="359"/>
      <c r="L92" s="76"/>
      <c r="M92" s="85">
        <f>K91+H91+E91+B91</f>
        <v>0</v>
      </c>
      <c r="N92" s="83" t="s">
        <v>186</v>
      </c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75" t="s">
        <v>336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</sheetData>
  <autoFilter ref="A17:O94"/>
  <mergeCells count="28">
    <mergeCell ref="B91:D91"/>
    <mergeCell ref="E91:G91"/>
    <mergeCell ref="H91:J91"/>
    <mergeCell ref="K91:M91"/>
    <mergeCell ref="B92:K92"/>
    <mergeCell ref="B90:D90"/>
    <mergeCell ref="E90:G90"/>
    <mergeCell ref="H90:J90"/>
    <mergeCell ref="K90:M90"/>
    <mergeCell ref="A18:A19"/>
    <mergeCell ref="B18:D18"/>
    <mergeCell ref="E18:G18"/>
    <mergeCell ref="H18:J18"/>
    <mergeCell ref="K18:M18"/>
    <mergeCell ref="A15:F15"/>
    <mergeCell ref="A8:F8"/>
    <mergeCell ref="A9:F9"/>
    <mergeCell ref="A1:M1"/>
    <mergeCell ref="A2:M2"/>
    <mergeCell ref="A4:F4"/>
    <mergeCell ref="A5:F5"/>
    <mergeCell ref="A6:F6"/>
    <mergeCell ref="A7:F7"/>
    <mergeCell ref="A10:F10"/>
    <mergeCell ref="A11:F11"/>
    <mergeCell ref="A12:F12"/>
    <mergeCell ref="A13:F13"/>
    <mergeCell ref="A14:F14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T168"/>
  <sheetViews>
    <sheetView topLeftCell="A43" workbookViewId="0">
      <selection activeCell="B97" sqref="B97:D97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7" width="10" customWidth="1"/>
    <col min="8" max="8" width="14.5703125" customWidth="1"/>
    <col min="9" max="9" width="6.85546875" customWidth="1"/>
    <col min="10" max="10" width="10.28515625" customWidth="1"/>
    <col min="11" max="11" width="14.140625" customWidth="1"/>
    <col min="12" max="12" width="7" customWidth="1"/>
    <col min="13" max="13" width="10.28515625" customWidth="1"/>
    <col min="14" max="14" width="13.85546875" customWidth="1"/>
    <col min="15" max="15" width="7.140625" customWidth="1"/>
    <col min="16" max="16" width="10.42578125" customWidth="1"/>
    <col min="17" max="17" width="0" hidden="1" customWidth="1"/>
  </cols>
  <sheetData>
    <row r="1" spans="1:20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78"/>
      <c r="R1" s="78"/>
      <c r="S1" s="78"/>
      <c r="T1" s="78"/>
    </row>
    <row r="2" spans="1:20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78"/>
      <c r="R2" s="78"/>
      <c r="S2" s="78"/>
      <c r="T2" s="78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356" t="s">
        <v>144</v>
      </c>
      <c r="B4" s="356"/>
      <c r="C4" s="356"/>
      <c r="D4" s="356"/>
      <c r="E4" s="356"/>
      <c r="F4" s="356"/>
      <c r="G4" s="356"/>
      <c r="H4" s="356"/>
      <c r="I4" s="356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>
      <c r="A5" s="356" t="s">
        <v>237</v>
      </c>
      <c r="B5" s="356"/>
      <c r="C5" s="356"/>
      <c r="D5" s="356"/>
      <c r="E5" s="356"/>
      <c r="F5" s="356"/>
      <c r="G5" s="356"/>
      <c r="H5" s="356"/>
      <c r="I5" s="356"/>
      <c r="J5" s="90">
        <v>1224.4000000000001</v>
      </c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356" t="s">
        <v>185</v>
      </c>
      <c r="B6" s="356"/>
      <c r="C6" s="356"/>
      <c r="D6" s="356"/>
      <c r="E6" s="356"/>
      <c r="F6" s="356"/>
      <c r="G6" s="356"/>
      <c r="H6" s="356"/>
      <c r="I6" s="356"/>
      <c r="J6" s="90">
        <v>1967.9</v>
      </c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6" t="s">
        <v>195</v>
      </c>
      <c r="B7" s="356"/>
      <c r="C7" s="356"/>
      <c r="D7" s="356"/>
      <c r="E7" s="356"/>
      <c r="F7" s="356"/>
      <c r="G7" s="356"/>
      <c r="H7" s="356"/>
      <c r="I7" s="356"/>
      <c r="J7" s="95" t="s">
        <v>236</v>
      </c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>
      <c r="A8" s="356" t="s">
        <v>197</v>
      </c>
      <c r="B8" s="356"/>
      <c r="C8" s="356"/>
      <c r="D8" s="356"/>
      <c r="E8" s="356"/>
      <c r="F8" s="356"/>
      <c r="G8" s="356"/>
      <c r="H8" s="356"/>
      <c r="I8" s="356"/>
      <c r="J8" s="90">
        <v>1964</v>
      </c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>
      <c r="A9" s="356" t="s">
        <v>321</v>
      </c>
      <c r="B9" s="356"/>
      <c r="C9" s="356"/>
      <c r="D9" s="356"/>
      <c r="E9" s="356"/>
      <c r="F9" s="356"/>
      <c r="G9" s="356"/>
      <c r="H9" s="356"/>
      <c r="I9" s="356"/>
      <c r="J9" s="90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>
      <c r="A10" s="356" t="s">
        <v>318</v>
      </c>
      <c r="B10" s="356"/>
      <c r="C10" s="356"/>
      <c r="D10" s="356"/>
      <c r="E10" s="356"/>
      <c r="F10" s="356"/>
      <c r="G10" s="356"/>
      <c r="H10" s="356"/>
      <c r="I10" s="356"/>
      <c r="J10" s="189"/>
      <c r="K10" s="189">
        <v>12</v>
      </c>
      <c r="L10" s="78"/>
      <c r="M10" s="78"/>
      <c r="N10" s="78"/>
      <c r="O10" s="78"/>
      <c r="P10" s="78"/>
      <c r="Q10" s="78"/>
      <c r="R10" s="78"/>
      <c r="S10" s="78"/>
      <c r="T10" s="78"/>
    </row>
    <row r="11" spans="1:20">
      <c r="A11" s="356" t="s">
        <v>319</v>
      </c>
      <c r="B11" s="356"/>
      <c r="C11" s="356"/>
      <c r="D11" s="356"/>
      <c r="E11" s="356"/>
      <c r="F11" s="356"/>
      <c r="G11" s="356"/>
      <c r="H11" s="356"/>
      <c r="I11" s="356"/>
      <c r="J11" s="90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>
      <c r="A12" s="356" t="s">
        <v>320</v>
      </c>
      <c r="B12" s="356"/>
      <c r="C12" s="356"/>
      <c r="D12" s="356"/>
      <c r="E12" s="356"/>
      <c r="F12" s="356"/>
      <c r="G12" s="356"/>
      <c r="H12" s="356"/>
      <c r="I12" s="356"/>
      <c r="J12" s="92"/>
      <c r="K12" s="188"/>
      <c r="L12" s="78"/>
      <c r="M12" s="78"/>
      <c r="N12" s="78"/>
      <c r="O12" s="78"/>
      <c r="P12" s="78"/>
      <c r="Q12" s="78"/>
      <c r="R12" s="78"/>
      <c r="S12" s="78"/>
      <c r="T12" s="78"/>
    </row>
    <row r="13" spans="1:20">
      <c r="A13" s="356" t="s">
        <v>53</v>
      </c>
      <c r="B13" s="356"/>
      <c r="C13" s="356"/>
      <c r="D13" s="356"/>
      <c r="E13" s="356"/>
      <c r="F13" s="356"/>
      <c r="G13" s="356"/>
      <c r="H13" s="356"/>
      <c r="I13" s="356"/>
      <c r="J13" s="92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>
      <c r="A14" s="379" t="s">
        <v>187</v>
      </c>
      <c r="B14" s="379"/>
      <c r="C14" s="379"/>
      <c r="D14" s="379"/>
      <c r="E14" s="379"/>
      <c r="F14" s="379"/>
      <c r="G14" s="379"/>
      <c r="H14" s="379"/>
      <c r="I14" s="379"/>
      <c r="J14" s="92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>
      <c r="A15" s="110"/>
      <c r="B15" s="110"/>
      <c r="C15" s="110"/>
      <c r="D15" s="110"/>
      <c r="E15" s="266"/>
      <c r="F15" s="266"/>
      <c r="G15" s="266"/>
      <c r="H15" s="110"/>
      <c r="I15" s="110"/>
      <c r="J15" s="92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68"/>
      <c r="R16" s="68"/>
      <c r="S16" s="68"/>
      <c r="T16" s="68"/>
    </row>
    <row r="17" spans="1:20">
      <c r="A17" s="350" t="s">
        <v>1</v>
      </c>
      <c r="B17" s="352" t="s">
        <v>54</v>
      </c>
      <c r="C17" s="353"/>
      <c r="D17" s="354"/>
      <c r="E17" s="382" t="s">
        <v>447</v>
      </c>
      <c r="F17" s="383"/>
      <c r="G17" s="384"/>
      <c r="H17" s="355" t="s">
        <v>55</v>
      </c>
      <c r="I17" s="353"/>
      <c r="J17" s="354"/>
      <c r="K17" s="355" t="s">
        <v>56</v>
      </c>
      <c r="L17" s="353"/>
      <c r="M17" s="354"/>
      <c r="N17" s="355" t="s">
        <v>57</v>
      </c>
      <c r="O17" s="353"/>
      <c r="P17" s="354"/>
      <c r="Q17" s="1"/>
      <c r="R17" s="1"/>
      <c r="S17" s="1"/>
      <c r="T17" s="1"/>
    </row>
    <row r="18" spans="1:20" ht="24.75">
      <c r="A18" s="351"/>
      <c r="B18" s="3" t="s">
        <v>2</v>
      </c>
      <c r="C18" s="4" t="s">
        <v>3</v>
      </c>
      <c r="D18" s="5" t="s">
        <v>83</v>
      </c>
      <c r="E18" s="5"/>
      <c r="F18" s="5"/>
      <c r="G18" s="5"/>
      <c r="H18" s="6" t="s">
        <v>2</v>
      </c>
      <c r="I18" s="6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4" t="s">
        <v>2</v>
      </c>
      <c r="O18" s="4" t="s">
        <v>3</v>
      </c>
      <c r="P18" s="5" t="s">
        <v>83</v>
      </c>
      <c r="Q18" s="1"/>
      <c r="R18" s="1"/>
      <c r="S18" s="1"/>
      <c r="T18" s="1"/>
    </row>
    <row r="19" spans="1:20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"/>
      <c r="R19" s="1"/>
      <c r="S19" s="1"/>
      <c r="T19" s="1"/>
    </row>
    <row r="20" spans="1:20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</row>
    <row r="21" spans="1:20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</row>
    <row r="22" spans="1:20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</row>
    <row r="23" spans="1:20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</row>
    <row r="24" spans="1:20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</row>
    <row r="25" spans="1:20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</row>
    <row r="26" spans="1:20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</row>
    <row r="27" spans="1:20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</row>
    <row r="28" spans="1:20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</row>
    <row r="29" spans="1:20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</row>
    <row r="30" spans="1:20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</row>
    <row r="31" spans="1:20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</row>
    <row r="32" spans="1:20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</row>
    <row r="33" spans="1:20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</row>
    <row r="34" spans="1:20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</row>
    <row r="35" spans="1:20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</row>
    <row r="36" spans="1:20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</row>
    <row r="37" spans="1:20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</row>
    <row r="38" spans="1:20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</row>
    <row r="39" spans="1:20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</row>
    <row r="40" spans="1:20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</row>
    <row r="41" spans="1:20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</row>
    <row r="42" spans="1:20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</row>
    <row r="43" spans="1:20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SUM(G25:G42)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20"/>
      <c r="O43" s="20"/>
      <c r="P43" s="20">
        <f>SUM(P20:P42)</f>
        <v>0</v>
      </c>
      <c r="Q43" s="83" t="s">
        <v>186</v>
      </c>
      <c r="R43" s="1"/>
      <c r="S43" s="1"/>
      <c r="T43" s="1"/>
    </row>
    <row r="44" spans="1:20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1"/>
      <c r="S44" s="1"/>
      <c r="T44" s="1"/>
    </row>
    <row r="45" spans="1:20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</row>
    <row r="46" spans="1:20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"/>
      <c r="R46" s="1"/>
      <c r="S46" s="1"/>
      <c r="T46" s="1"/>
    </row>
    <row r="47" spans="1:20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"/>
      <c r="R47" s="1"/>
      <c r="S47" s="1"/>
      <c r="T47" s="1"/>
    </row>
    <row r="48" spans="1:20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"/>
      <c r="R48" s="1"/>
      <c r="S48" s="1"/>
      <c r="T48" s="1"/>
    </row>
    <row r="49" spans="1:20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1"/>
      <c r="S49" s="1"/>
      <c r="T49" s="1"/>
    </row>
    <row r="50" spans="1:20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"/>
      <c r="R50" s="1"/>
      <c r="S50" s="1"/>
      <c r="T50" s="1"/>
    </row>
    <row r="51" spans="1:20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"/>
      <c r="R51" s="1"/>
      <c r="S51" s="1"/>
      <c r="T51" s="1"/>
    </row>
    <row r="52" spans="1:20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"/>
      <c r="R52" s="1"/>
      <c r="S52" s="1"/>
      <c r="T52" s="1"/>
    </row>
    <row r="53" spans="1:20" ht="14.25" customHeight="1">
      <c r="A53" s="15" t="s">
        <v>13</v>
      </c>
      <c r="B53" s="12"/>
      <c r="C53" s="13"/>
      <c r="D53" s="14"/>
      <c r="E53" s="12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"/>
      <c r="R53" s="1"/>
      <c r="S53" s="1"/>
      <c r="T53" s="1"/>
    </row>
    <row r="54" spans="1:20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"/>
      <c r="R54" s="1"/>
      <c r="S54" s="1"/>
      <c r="T54" s="1"/>
    </row>
    <row r="55" spans="1:20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"/>
      <c r="R55" s="1"/>
      <c r="S55" s="1"/>
      <c r="T55" s="1"/>
    </row>
    <row r="56" spans="1:20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  <c r="S56" s="1"/>
      <c r="T56" s="1"/>
    </row>
    <row r="57" spans="1:20" ht="0.75" customHeight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1"/>
      <c r="S57" s="1"/>
      <c r="T57" s="1"/>
    </row>
    <row r="58" spans="1:20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1"/>
      <c r="S58" s="1"/>
      <c r="T58" s="1"/>
    </row>
    <row r="59" spans="1:20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1"/>
      <c r="S59" s="1"/>
      <c r="T59" s="1"/>
    </row>
    <row r="60" spans="1:20" ht="14.25" customHeight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1"/>
      <c r="S60" s="1"/>
      <c r="T60" s="1"/>
    </row>
    <row r="61" spans="1:20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1"/>
      <c r="S61" s="1"/>
      <c r="T61" s="1"/>
    </row>
    <row r="62" spans="1:20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1"/>
      <c r="S62" s="1"/>
      <c r="T62" s="1"/>
    </row>
    <row r="63" spans="1:20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1"/>
      <c r="S63" s="1"/>
      <c r="T63" s="1"/>
    </row>
    <row r="64" spans="1:20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1"/>
      <c r="S64" s="1"/>
      <c r="T64" s="1"/>
    </row>
    <row r="65" spans="1:20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1"/>
      <c r="S65" s="1"/>
      <c r="T65" s="1"/>
    </row>
    <row r="66" spans="1:20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1"/>
      <c r="S66" s="1"/>
      <c r="T66" s="1"/>
    </row>
    <row r="67" spans="1:20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1"/>
      <c r="S67" s="1"/>
      <c r="T67" s="1"/>
    </row>
    <row r="68" spans="1:20">
      <c r="A68" s="11" t="s">
        <v>409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1"/>
      <c r="S68" s="1"/>
      <c r="T68" s="1"/>
    </row>
    <row r="69" spans="1:20">
      <c r="A69" s="15" t="s">
        <v>410</v>
      </c>
      <c r="B69" s="12"/>
      <c r="C69" s="13"/>
      <c r="D69" s="14"/>
      <c r="E69" s="12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1"/>
      <c r="S69" s="1"/>
      <c r="T69" s="1"/>
    </row>
    <row r="70" spans="1:20">
      <c r="A70" s="25" t="s">
        <v>28</v>
      </c>
      <c r="B70" s="26"/>
      <c r="C70" s="27"/>
      <c r="D70" s="28">
        <f>SUM(D45:D69)</f>
        <v>0</v>
      </c>
      <c r="E70" s="28"/>
      <c r="F70" s="28"/>
      <c r="G70" s="28">
        <f>SUM(G52:G69)</f>
        <v>0</v>
      </c>
      <c r="H70" s="28"/>
      <c r="I70" s="28"/>
      <c r="J70" s="28">
        <f>SUM(J45:J69)</f>
        <v>0</v>
      </c>
      <c r="K70" s="28"/>
      <c r="L70" s="28"/>
      <c r="M70" s="28">
        <f>SUM(M45:M69)</f>
        <v>0</v>
      </c>
      <c r="N70" s="28"/>
      <c r="O70" s="28"/>
      <c r="P70" s="28">
        <f>SUM(P45:P69)</f>
        <v>0</v>
      </c>
      <c r="Q70" s="83" t="s">
        <v>186</v>
      </c>
      <c r="R70" s="1"/>
      <c r="S70" s="1"/>
      <c r="T70" s="1"/>
    </row>
    <row r="71" spans="1:20">
      <c r="A71" s="29" t="s">
        <v>30</v>
      </c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1"/>
      <c r="R71" s="1"/>
      <c r="S71" s="1"/>
      <c r="T71" s="1"/>
    </row>
    <row r="72" spans="1:20" hidden="1">
      <c r="A72" s="11" t="s">
        <v>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1"/>
      <c r="S72" s="1"/>
      <c r="T72" s="1"/>
    </row>
    <row r="73" spans="1:20" hidden="1">
      <c r="A73" s="15" t="s">
        <v>6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1"/>
      <c r="S73" s="1"/>
      <c r="T73" s="1"/>
    </row>
    <row r="74" spans="1:20" hidden="1">
      <c r="A74" s="15" t="s">
        <v>7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1"/>
      <c r="S74" s="1"/>
      <c r="T74" s="1"/>
    </row>
    <row r="75" spans="1:20" hidden="1">
      <c r="A75" s="15" t="s">
        <v>8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1"/>
      <c r="S75" s="1"/>
      <c r="T75" s="1"/>
    </row>
    <row r="76" spans="1:20" hidden="1">
      <c r="A76" s="16" t="s">
        <v>10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1"/>
      <c r="S76" s="1"/>
      <c r="T76" s="1"/>
    </row>
    <row r="77" spans="1:20" hidden="1">
      <c r="A77" s="15" t="s">
        <v>11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1"/>
      <c r="S77" s="1"/>
      <c r="T77" s="1"/>
    </row>
    <row r="78" spans="1:20" hidden="1">
      <c r="A78" s="15" t="s">
        <v>12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1"/>
      <c r="S78" s="1"/>
      <c r="T78" s="1"/>
    </row>
    <row r="79" spans="1:20" hidden="1">
      <c r="A79" s="15" t="s">
        <v>13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1"/>
      <c r="S79" s="1"/>
      <c r="T79" s="1"/>
    </row>
    <row r="80" spans="1:20" hidden="1">
      <c r="A80" s="15" t="s">
        <v>14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1"/>
      <c r="S80" s="1"/>
      <c r="T80" s="1"/>
    </row>
    <row r="81" spans="1:20" hidden="1">
      <c r="A81" s="15" t="s">
        <v>15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1"/>
      <c r="S81" s="1"/>
      <c r="T81" s="1"/>
    </row>
    <row r="82" spans="1:20">
      <c r="A82" s="11" t="s">
        <v>16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1"/>
      <c r="S82" s="1"/>
      <c r="T82" s="1"/>
    </row>
    <row r="83" spans="1:20" hidden="1">
      <c r="A83" s="16" t="s">
        <v>17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1"/>
      <c r="S83" s="1"/>
      <c r="T83" s="1"/>
    </row>
    <row r="84" spans="1:20" hidden="1">
      <c r="A84" s="15" t="s">
        <v>18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1"/>
      <c r="S84" s="1"/>
      <c r="T84" s="1"/>
    </row>
    <row r="85" spans="1:20" hidden="1">
      <c r="A85" s="15" t="s">
        <v>19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1"/>
      <c r="S85" s="1"/>
      <c r="T85" s="1"/>
    </row>
    <row r="86" spans="1:20" hidden="1">
      <c r="A86" s="15" t="s">
        <v>20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1"/>
      <c r="S86" s="1"/>
      <c r="T86" s="1"/>
    </row>
    <row r="87" spans="1:20">
      <c r="A87" s="15" t="s">
        <v>21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1"/>
      <c r="S87" s="1"/>
      <c r="T87" s="1"/>
    </row>
    <row r="88" spans="1:20" hidden="1">
      <c r="A88" s="15" t="s">
        <v>22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1"/>
      <c r="S88" s="1"/>
      <c r="T88" s="1"/>
    </row>
    <row r="89" spans="1:20" hidden="1">
      <c r="A89" s="11" t="s">
        <v>23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1"/>
      <c r="S89" s="1"/>
      <c r="T89" s="1"/>
    </row>
    <row r="90" spans="1:20" hidden="1">
      <c r="A90" s="15" t="s">
        <v>24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1"/>
      <c r="S90" s="1"/>
      <c r="T90" s="1"/>
    </row>
    <row r="91" spans="1:20" hidden="1">
      <c r="A91" s="15" t="s">
        <v>25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1"/>
      <c r="S91" s="1"/>
      <c r="T91" s="1"/>
    </row>
    <row r="92" spans="1:20" hidden="1">
      <c r="A92" s="15" t="s">
        <v>26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  <c r="T92" s="1"/>
    </row>
    <row r="93" spans="1:20" hidden="1">
      <c r="A93" s="16" t="s">
        <v>27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1"/>
      <c r="S93" s="1"/>
      <c r="T93" s="1"/>
    </row>
    <row r="94" spans="1:20">
      <c r="A94" s="33" t="s">
        <v>28</v>
      </c>
      <c r="B94" s="34"/>
      <c r="C94" s="35"/>
      <c r="D94" s="36">
        <f>SUM(D72:D93)</f>
        <v>0</v>
      </c>
      <c r="E94" s="36"/>
      <c r="F94" s="36"/>
      <c r="G94" s="36"/>
      <c r="H94" s="36"/>
      <c r="I94" s="36"/>
      <c r="J94" s="36">
        <f>SUM(J72:J93)</f>
        <v>0</v>
      </c>
      <c r="K94" s="36"/>
      <c r="L94" s="36"/>
      <c r="M94" s="36">
        <f>SUM(M72:M93)</f>
        <v>0</v>
      </c>
      <c r="N94" s="36"/>
      <c r="O94" s="36"/>
      <c r="P94" s="36">
        <f>SUM(P72:P93)</f>
        <v>0</v>
      </c>
      <c r="Q94" s="83" t="s">
        <v>186</v>
      </c>
      <c r="R94" s="1"/>
      <c r="S94" s="1"/>
      <c r="T94" s="1"/>
    </row>
    <row r="95" spans="1:20">
      <c r="A95" s="37" t="s">
        <v>31</v>
      </c>
      <c r="B95" s="38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1"/>
      <c r="R95" s="1"/>
      <c r="S95" s="1"/>
      <c r="T95" s="1"/>
    </row>
    <row r="96" spans="1:20">
      <c r="A96" s="11" t="s">
        <v>5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1"/>
      <c r="S96" s="1"/>
      <c r="T96" s="1"/>
    </row>
    <row r="97" spans="1:20">
      <c r="A97" s="15" t="s">
        <v>6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"/>
      <c r="R97" s="1"/>
      <c r="S97" s="1"/>
      <c r="T97" s="1"/>
    </row>
    <row r="98" spans="1:20" ht="0.75" customHeight="1">
      <c r="A98" s="16" t="s">
        <v>32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"/>
      <c r="R98" s="1"/>
      <c r="S98" s="1"/>
      <c r="T98" s="1"/>
    </row>
    <row r="99" spans="1:20" hidden="1">
      <c r="A99" s="41" t="s">
        <v>33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</row>
    <row r="100" spans="1:20" hidden="1">
      <c r="A100" s="15" t="s">
        <v>34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"/>
      <c r="R100" s="1"/>
      <c r="S100" s="1"/>
      <c r="T100" s="1"/>
    </row>
    <row r="101" spans="1:20" hidden="1">
      <c r="A101" s="42" t="s">
        <v>90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"/>
      <c r="R101" s="1"/>
      <c r="S101" s="1"/>
      <c r="T101" s="1"/>
    </row>
    <row r="102" spans="1:20" hidden="1">
      <c r="A102" s="42" t="s">
        <v>35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"/>
      <c r="R102" s="1"/>
      <c r="S102" s="1"/>
      <c r="T102" s="1"/>
    </row>
    <row r="103" spans="1:20" hidden="1">
      <c r="A103" s="42" t="s">
        <v>36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"/>
      <c r="R103" s="1"/>
      <c r="S103" s="1"/>
      <c r="T103" s="1"/>
    </row>
    <row r="104" spans="1:20" hidden="1">
      <c r="A104" s="42" t="s">
        <v>37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"/>
      <c r="R104" s="1"/>
      <c r="S104" s="1"/>
      <c r="T104" s="1"/>
    </row>
    <row r="105" spans="1:20" hidden="1">
      <c r="A105" s="42" t="s">
        <v>38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"/>
      <c r="R105" s="1"/>
      <c r="S105" s="1"/>
      <c r="T105" s="1"/>
    </row>
    <row r="106" spans="1:20" hidden="1">
      <c r="A106" s="42" t="s">
        <v>39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"/>
      <c r="R106" s="1"/>
      <c r="S106" s="1"/>
      <c r="T106" s="1"/>
    </row>
    <row r="107" spans="1:20">
      <c r="A107" s="43" t="s">
        <v>28</v>
      </c>
      <c r="B107" s="44"/>
      <c r="C107" s="45"/>
      <c r="D107" s="46">
        <f>SUM(D96:D106)</f>
        <v>0</v>
      </c>
      <c r="E107" s="46"/>
      <c r="F107" s="46"/>
      <c r="G107" s="46"/>
      <c r="H107" s="46"/>
      <c r="I107" s="46"/>
      <c r="J107" s="46">
        <f>SUM(J96:J106)</f>
        <v>0</v>
      </c>
      <c r="K107" s="46"/>
      <c r="L107" s="46"/>
      <c r="M107" s="46">
        <f>SUM(M96:M106)</f>
        <v>0</v>
      </c>
      <c r="N107" s="46"/>
      <c r="O107" s="46"/>
      <c r="P107" s="46">
        <f>SUM(P96:P106)</f>
        <v>0</v>
      </c>
      <c r="Q107" s="83" t="s">
        <v>186</v>
      </c>
      <c r="R107" s="1"/>
      <c r="S107" s="1"/>
      <c r="T107" s="1"/>
    </row>
    <row r="108" spans="1:20" ht="0.75" customHeight="1">
      <c r="A108" s="47" t="s">
        <v>40</v>
      </c>
      <c r="B108" s="48"/>
      <c r="C108" s="4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1"/>
      <c r="R108" s="1"/>
      <c r="S108" s="1"/>
      <c r="T108" s="1"/>
    </row>
    <row r="109" spans="1:20" ht="24.75" hidden="1">
      <c r="A109" s="51" t="s">
        <v>62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6"/>
      <c r="L109" s="14"/>
      <c r="M109" s="14"/>
      <c r="N109" s="14"/>
      <c r="O109" s="14"/>
      <c r="P109" s="14"/>
      <c r="Q109" s="1"/>
      <c r="R109" s="1"/>
      <c r="S109" s="1"/>
      <c r="T109" s="1"/>
    </row>
    <row r="110" spans="1:20" ht="24.75" hidden="1">
      <c r="A110" s="51" t="s">
        <v>63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"/>
      <c r="R110" s="1"/>
      <c r="S110" s="1"/>
      <c r="T110" s="1"/>
    </row>
    <row r="111" spans="1:20" ht="36.75" hidden="1">
      <c r="A111" s="51" t="s">
        <v>64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"/>
      <c r="R111" s="1"/>
      <c r="S111" s="1"/>
      <c r="T111" s="1"/>
    </row>
    <row r="112" spans="1:20" ht="72.75" hidden="1">
      <c r="A112" s="51" t="s">
        <v>65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"/>
      <c r="R112" s="1"/>
      <c r="S112" s="1"/>
      <c r="T112" s="1"/>
    </row>
    <row r="113" spans="1:20" hidden="1">
      <c r="A113" s="51" t="s">
        <v>61</v>
      </c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"/>
      <c r="R113" s="1"/>
      <c r="S113" s="1"/>
      <c r="T113" s="1"/>
    </row>
    <row r="114" spans="1:20" hidden="1">
      <c r="A114" s="47" t="s">
        <v>28</v>
      </c>
      <c r="B114" s="113"/>
      <c r="C114" s="114"/>
      <c r="D114" s="79">
        <f>SUM(D109:D113)</f>
        <v>0</v>
      </c>
      <c r="E114" s="79"/>
      <c r="F114" s="79"/>
      <c r="G114" s="79"/>
      <c r="H114" s="79"/>
      <c r="I114" s="79"/>
      <c r="J114" s="79">
        <f>SUM(J109:J113)</f>
        <v>0</v>
      </c>
      <c r="K114" s="79"/>
      <c r="L114" s="79"/>
      <c r="M114" s="79">
        <f>SUM(M109:M113)</f>
        <v>0</v>
      </c>
      <c r="N114" s="79"/>
      <c r="O114" s="79"/>
      <c r="P114" s="79">
        <f>SUM(P109:P113)</f>
        <v>0</v>
      </c>
      <c r="Q114" s="83" t="s">
        <v>186</v>
      </c>
      <c r="R114" s="1"/>
      <c r="S114" s="1"/>
      <c r="T114" s="1"/>
    </row>
    <row r="115" spans="1:20" ht="0.75" customHeight="1">
      <c r="A115" s="123" t="s">
        <v>77</v>
      </c>
      <c r="B115" s="124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"/>
      <c r="R115" s="1"/>
      <c r="S115" s="1"/>
      <c r="T115" s="1"/>
    </row>
    <row r="116" spans="1:20" ht="84.75" hidden="1">
      <c r="A116" s="51" t="s">
        <v>78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"/>
      <c r="R116" s="1"/>
      <c r="S116" s="1"/>
      <c r="T116" s="1"/>
    </row>
    <row r="117" spans="1:20" ht="24.75" hidden="1">
      <c r="A117" s="15" t="s">
        <v>47</v>
      </c>
      <c r="B117" s="12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"/>
      <c r="R117" s="1"/>
      <c r="S117" s="1"/>
      <c r="T117" s="1"/>
    </row>
    <row r="118" spans="1:20" hidden="1">
      <c r="A118" s="123" t="s">
        <v>28</v>
      </c>
      <c r="B118" s="124"/>
      <c r="C118" s="125"/>
      <c r="D118" s="126">
        <f>SUM(D116:D117)</f>
        <v>0</v>
      </c>
      <c r="E118" s="126"/>
      <c r="F118" s="126"/>
      <c r="G118" s="126"/>
      <c r="H118" s="126"/>
      <c r="I118" s="126"/>
      <c r="J118" s="126">
        <f>SUM(J116:J117)</f>
        <v>0</v>
      </c>
      <c r="K118" s="126"/>
      <c r="L118" s="126"/>
      <c r="M118" s="126">
        <f>SUM(M116:M117)</f>
        <v>0</v>
      </c>
      <c r="N118" s="126"/>
      <c r="O118" s="126"/>
      <c r="P118" s="126">
        <f>SUM(P116:P117)</f>
        <v>0</v>
      </c>
      <c r="Q118" s="83" t="s">
        <v>186</v>
      </c>
      <c r="R118" s="1"/>
      <c r="S118" s="1"/>
      <c r="T118" s="1"/>
    </row>
    <row r="119" spans="1:20" hidden="1">
      <c r="A119" s="115" t="s">
        <v>41</v>
      </c>
      <c r="B119" s="116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"/>
      <c r="R119" s="1"/>
      <c r="S119" s="1"/>
      <c r="T119" s="1"/>
    </row>
    <row r="120" spans="1:20" ht="48.75" hidden="1">
      <c r="A120" s="15" t="s">
        <v>66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"/>
      <c r="R120" s="1"/>
      <c r="S120" s="1"/>
      <c r="T120" s="1"/>
    </row>
    <row r="121" spans="1:20" ht="24.75" hidden="1">
      <c r="A121" s="15" t="s">
        <v>67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"/>
      <c r="R121" s="1"/>
      <c r="S121" s="1"/>
      <c r="T121" s="1"/>
    </row>
    <row r="122" spans="1:20" ht="60.75" hidden="1">
      <c r="A122" s="15" t="s">
        <v>69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"/>
      <c r="R122" s="1"/>
      <c r="S122" s="1"/>
      <c r="T122" s="1"/>
    </row>
    <row r="123" spans="1:20" hidden="1">
      <c r="A123" s="15" t="s">
        <v>70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</row>
    <row r="124" spans="1:20" ht="36.75" hidden="1">
      <c r="A124" s="15" t="s">
        <v>71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"/>
      <c r="R124" s="1"/>
      <c r="S124" s="1"/>
      <c r="T124" s="1"/>
    </row>
    <row r="125" spans="1:20" hidden="1">
      <c r="A125" s="15" t="s">
        <v>322</v>
      </c>
      <c r="B125" s="12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"/>
      <c r="R125" s="1"/>
      <c r="S125" s="1"/>
      <c r="T125" s="1"/>
    </row>
    <row r="126" spans="1:20" hidden="1">
      <c r="A126" s="119" t="s">
        <v>28</v>
      </c>
      <c r="B126" s="120"/>
      <c r="C126" s="121"/>
      <c r="D126" s="122">
        <f>SUM(D120:D125)</f>
        <v>0</v>
      </c>
      <c r="E126" s="122"/>
      <c r="F126" s="122"/>
      <c r="G126" s="122"/>
      <c r="H126" s="122"/>
      <c r="I126" s="122"/>
      <c r="J126" s="122">
        <f>SUM(J120:J125)</f>
        <v>0</v>
      </c>
      <c r="K126" s="122"/>
      <c r="L126" s="122"/>
      <c r="M126" s="122">
        <f>SUM(M120:M125)</f>
        <v>0</v>
      </c>
      <c r="N126" s="122"/>
      <c r="O126" s="122"/>
      <c r="P126" s="122">
        <f>SUM(P120:P125)</f>
        <v>0</v>
      </c>
      <c r="Q126" s="83" t="s">
        <v>186</v>
      </c>
      <c r="R126" s="1"/>
      <c r="S126" s="1"/>
      <c r="T126" s="1"/>
    </row>
    <row r="127" spans="1:20" ht="0.75" customHeight="1">
      <c r="A127" s="149" t="s">
        <v>42</v>
      </c>
      <c r="B127" s="150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"/>
      <c r="R127" s="1"/>
      <c r="S127" s="1"/>
      <c r="T127" s="1"/>
    </row>
    <row r="128" spans="1:20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"/>
      <c r="R128" s="1"/>
      <c r="S128" s="1"/>
      <c r="T128" s="1"/>
    </row>
    <row r="129" spans="1:20" hidden="1">
      <c r="A129" s="11"/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"/>
      <c r="R129" s="1"/>
      <c r="S129" s="1"/>
      <c r="T129" s="1"/>
    </row>
    <row r="130" spans="1:20" hidden="1">
      <c r="A130" s="11"/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"/>
      <c r="R130" s="1"/>
      <c r="S130" s="1"/>
      <c r="T130" s="1"/>
    </row>
    <row r="131" spans="1:20" hidden="1">
      <c r="A131" s="153" t="s">
        <v>28</v>
      </c>
      <c r="B131" s="148"/>
      <c r="C131" s="154"/>
      <c r="D131" s="155">
        <f>SUM(D128:D130)</f>
        <v>0</v>
      </c>
      <c r="E131" s="155"/>
      <c r="F131" s="155"/>
      <c r="G131" s="155"/>
      <c r="H131" s="155"/>
      <c r="I131" s="155"/>
      <c r="J131" s="155">
        <f>SUM(J128:J130)</f>
        <v>0</v>
      </c>
      <c r="K131" s="155"/>
      <c r="L131" s="155"/>
      <c r="M131" s="155">
        <f>SUM(M128:M130)</f>
        <v>0</v>
      </c>
      <c r="N131" s="155"/>
      <c r="O131" s="155"/>
      <c r="P131" s="155">
        <f>SUM(P128:P130)</f>
        <v>0</v>
      </c>
      <c r="Q131" s="83" t="s">
        <v>186</v>
      </c>
      <c r="R131" s="1"/>
      <c r="S131" s="1"/>
      <c r="T131" s="1"/>
    </row>
    <row r="132" spans="1:20" hidden="1">
      <c r="A132" s="127" t="s">
        <v>43</v>
      </c>
      <c r="B132" s="128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"/>
      <c r="R132" s="1"/>
      <c r="S132" s="1"/>
      <c r="T132" s="1"/>
    </row>
    <row r="133" spans="1:20" ht="24.75" hidden="1">
      <c r="A133" s="15" t="s">
        <v>44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"/>
      <c r="R133" s="1"/>
      <c r="S133" s="1"/>
      <c r="T133" s="1"/>
    </row>
    <row r="134" spans="1:20" hidden="1">
      <c r="A134" s="15" t="s">
        <v>45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"/>
      <c r="R134" s="1"/>
      <c r="S134" s="1"/>
      <c r="T134" s="1"/>
    </row>
    <row r="135" spans="1:20" ht="36.75" hidden="1">
      <c r="A135" s="15" t="s">
        <v>72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"/>
      <c r="R135" s="1"/>
      <c r="S135" s="1"/>
      <c r="T135" s="1"/>
    </row>
    <row r="136" spans="1:20" ht="48.75" hidden="1">
      <c r="A136" s="15" t="s">
        <v>73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"/>
      <c r="R136" s="1"/>
      <c r="S136" s="1"/>
      <c r="T136" s="1"/>
    </row>
    <row r="137" spans="1:20" ht="72.75" hidden="1">
      <c r="A137" s="15" t="s">
        <v>74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"/>
      <c r="R137" s="1"/>
      <c r="S137" s="1"/>
      <c r="T137" s="1"/>
    </row>
    <row r="138" spans="1:20" ht="60.75" hidden="1">
      <c r="A138" s="15" t="s">
        <v>75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"/>
      <c r="R138" s="1"/>
      <c r="S138" s="1"/>
      <c r="T138" s="1"/>
    </row>
    <row r="139" spans="1:20" hidden="1">
      <c r="A139" s="15" t="s">
        <v>46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"/>
      <c r="R139" s="1"/>
      <c r="S139" s="1"/>
      <c r="T139" s="1"/>
    </row>
    <row r="140" spans="1:20" ht="96.75" hidden="1">
      <c r="A140" s="15" t="s">
        <v>76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"/>
      <c r="R140" s="1"/>
      <c r="S140" s="1"/>
      <c r="T140" s="1"/>
    </row>
    <row r="141" spans="1:20" hidden="1">
      <c r="A141" s="127" t="s">
        <v>28</v>
      </c>
      <c r="B141" s="131"/>
      <c r="C141" s="132"/>
      <c r="D141" s="133">
        <f>SUM(D133:D140)</f>
        <v>0</v>
      </c>
      <c r="E141" s="133"/>
      <c r="F141" s="133"/>
      <c r="G141" s="133"/>
      <c r="H141" s="133"/>
      <c r="I141" s="133"/>
      <c r="J141" s="133">
        <f>SUM(J133:J140)</f>
        <v>0</v>
      </c>
      <c r="K141" s="133"/>
      <c r="L141" s="133"/>
      <c r="M141" s="133">
        <f>SUM(M133:M140)</f>
        <v>0</v>
      </c>
      <c r="N141" s="133"/>
      <c r="O141" s="133"/>
      <c r="P141" s="133">
        <f>SUM(P133:P140)</f>
        <v>0</v>
      </c>
      <c r="Q141" s="83" t="s">
        <v>186</v>
      </c>
      <c r="R141" s="1"/>
      <c r="S141" s="1"/>
      <c r="T141" s="1"/>
    </row>
    <row r="142" spans="1:20" ht="24.75" hidden="1">
      <c r="A142" s="62" t="s">
        <v>48</v>
      </c>
      <c r="B142" s="63"/>
      <c r="C142" s="64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1"/>
      <c r="R142" s="1"/>
      <c r="S142" s="1"/>
      <c r="T142" s="1"/>
    </row>
    <row r="143" spans="1:20" ht="24.75" hidden="1">
      <c r="A143" s="15" t="s">
        <v>49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"/>
      <c r="R143" s="1"/>
      <c r="S143" s="1"/>
      <c r="T143" s="1"/>
    </row>
    <row r="144" spans="1:20" ht="24.75" hidden="1">
      <c r="A144" s="15" t="s">
        <v>50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"/>
      <c r="R144" s="1"/>
      <c r="S144" s="1"/>
      <c r="T144" s="1"/>
    </row>
    <row r="145" spans="1:20" ht="24.75" hidden="1">
      <c r="A145" s="15" t="s">
        <v>51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"/>
      <c r="R145" s="1"/>
      <c r="S145" s="1"/>
      <c r="T145" s="1"/>
    </row>
    <row r="146" spans="1:20" ht="24.75" hidden="1">
      <c r="A146" s="15" t="s">
        <v>52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"/>
      <c r="R146" s="1"/>
      <c r="S146" s="1"/>
      <c r="T146" s="1"/>
    </row>
    <row r="147" spans="1:20" ht="72.75" hidden="1">
      <c r="A147" s="15" t="s">
        <v>79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"/>
      <c r="R147" s="1"/>
      <c r="S147" s="1"/>
      <c r="T147" s="1"/>
    </row>
    <row r="148" spans="1:20" ht="48.75" hidden="1">
      <c r="A148" s="15" t="s">
        <v>80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"/>
      <c r="R148" s="1"/>
      <c r="S148" s="1"/>
      <c r="T148" s="1"/>
    </row>
    <row r="149" spans="1:20" ht="108.75" hidden="1">
      <c r="A149" s="15" t="s">
        <v>81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"/>
      <c r="R149" s="1"/>
      <c r="S149" s="1"/>
      <c r="T149" s="1"/>
    </row>
    <row r="150" spans="1:20" ht="48.75" hidden="1">
      <c r="A150" s="15" t="s">
        <v>82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  <c r="R150" s="1"/>
      <c r="S150" s="1"/>
      <c r="T150" s="1"/>
    </row>
    <row r="151" spans="1:20" hidden="1">
      <c r="A151" s="17" t="s">
        <v>28</v>
      </c>
      <c r="B151" s="63"/>
      <c r="C151" s="64"/>
      <c r="D151" s="80">
        <f>SUM(D143:D150)</f>
        <v>0</v>
      </c>
      <c r="E151" s="80"/>
      <c r="F151" s="80"/>
      <c r="G151" s="80"/>
      <c r="H151" s="65"/>
      <c r="I151" s="65"/>
      <c r="J151" s="80">
        <f>SUM(J143:J150)</f>
        <v>0</v>
      </c>
      <c r="K151" s="65"/>
      <c r="L151" s="65"/>
      <c r="M151" s="80">
        <f>SUM(M143:M150)</f>
        <v>0</v>
      </c>
      <c r="N151" s="65"/>
      <c r="O151" s="65"/>
      <c r="P151" s="80">
        <f>SUM(P143:P150)</f>
        <v>0</v>
      </c>
      <c r="Q151" s="83" t="s">
        <v>186</v>
      </c>
      <c r="R151" s="1"/>
      <c r="S151" s="1"/>
      <c r="T151" s="1"/>
    </row>
    <row r="152" spans="1:20" ht="24.75" customHeight="1">
      <c r="A152" s="66" t="s">
        <v>58</v>
      </c>
      <c r="B152" s="366" t="s">
        <v>84</v>
      </c>
      <c r="C152" s="367"/>
      <c r="D152" s="368"/>
      <c r="E152" s="265"/>
      <c r="F152" s="265"/>
      <c r="G152" s="265"/>
      <c r="H152" s="360" t="s">
        <v>85</v>
      </c>
      <c r="I152" s="361"/>
      <c r="J152" s="362"/>
      <c r="K152" s="360" t="s">
        <v>86</v>
      </c>
      <c r="L152" s="361"/>
      <c r="M152" s="362"/>
      <c r="N152" s="360" t="s">
        <v>87</v>
      </c>
      <c r="O152" s="361"/>
      <c r="P152" s="362"/>
      <c r="Q152" s="1"/>
      <c r="R152" s="1"/>
      <c r="S152" s="1"/>
      <c r="T152" s="1"/>
    </row>
    <row r="153" spans="1:20" ht="24.75">
      <c r="A153" s="67" t="s">
        <v>59</v>
      </c>
      <c r="B153" s="363">
        <f>D151+D141+D131+D126+D118+D114+D107+D94+D70+D43</f>
        <v>0</v>
      </c>
      <c r="C153" s="364"/>
      <c r="D153" s="365"/>
      <c r="E153" s="264"/>
      <c r="F153" s="264"/>
      <c r="G153" s="264">
        <f>G43+G70</f>
        <v>0</v>
      </c>
      <c r="H153" s="363">
        <f>J151+J141+J131+J126+J118+J114+J107+J94+J70+J43</f>
        <v>0</v>
      </c>
      <c r="I153" s="364"/>
      <c r="J153" s="365"/>
      <c r="K153" s="363">
        <f>M151+M141+M131+M126+M118+M114+M107+M94+M70+M43</f>
        <v>0</v>
      </c>
      <c r="L153" s="364"/>
      <c r="M153" s="365"/>
      <c r="N153" s="363">
        <f>P151+P141+P131+P126+P118+P114+P107+P94+P70+P43</f>
        <v>0</v>
      </c>
      <c r="O153" s="364"/>
      <c r="P153" s="365"/>
      <c r="Q153" s="83" t="s">
        <v>186</v>
      </c>
      <c r="R153" s="1"/>
      <c r="S153" s="1"/>
      <c r="T153" s="1"/>
    </row>
    <row r="154" spans="1:20" ht="15.75" thickBot="1">
      <c r="A154" s="41" t="s">
        <v>60</v>
      </c>
      <c r="B154" s="357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9"/>
      <c r="O154" s="76"/>
      <c r="P154" s="85">
        <f>N153+K153+H153+B153</f>
        <v>0</v>
      </c>
      <c r="Q154" s="83" t="s">
        <v>186</v>
      </c>
      <c r="R154" s="1"/>
      <c r="S154" s="1"/>
      <c r="T154" s="1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75" t="s">
        <v>336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</sheetData>
  <autoFilter ref="A16:R156"/>
  <mergeCells count="28">
    <mergeCell ref="A10:I10"/>
    <mergeCell ref="A11:I11"/>
    <mergeCell ref="A12:I12"/>
    <mergeCell ref="A13:I13"/>
    <mergeCell ref="A14:I14"/>
    <mergeCell ref="B153:D153"/>
    <mergeCell ref="H153:J153"/>
    <mergeCell ref="K153:M153"/>
    <mergeCell ref="N153:P153"/>
    <mergeCell ref="B154:N154"/>
    <mergeCell ref="B152:D152"/>
    <mergeCell ref="H152:J152"/>
    <mergeCell ref="K152:M152"/>
    <mergeCell ref="N152:P152"/>
    <mergeCell ref="A17:A18"/>
    <mergeCell ref="B17:D17"/>
    <mergeCell ref="H17:J17"/>
    <mergeCell ref="K17:M17"/>
    <mergeCell ref="N17:P17"/>
    <mergeCell ref="E17:G17"/>
    <mergeCell ref="A8:I8"/>
    <mergeCell ref="A9:I9"/>
    <mergeCell ref="A1:P1"/>
    <mergeCell ref="A2:P2"/>
    <mergeCell ref="A4:I4"/>
    <mergeCell ref="A5:I5"/>
    <mergeCell ref="A6:I6"/>
    <mergeCell ref="A7:I7"/>
  </mergeCells>
  <pageMargins left="0" right="0" top="0" bottom="0" header="0" footer="0"/>
  <pageSetup paperSize="9" scale="8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106"/>
  <sheetViews>
    <sheetView topLeftCell="A38" workbookViewId="0">
      <selection activeCell="D50" sqref="D50"/>
    </sheetView>
  </sheetViews>
  <sheetFormatPr defaultRowHeight="15"/>
  <cols>
    <col min="1" max="1" width="17.28515625" customWidth="1"/>
    <col min="2" max="2" width="14.140625" customWidth="1"/>
    <col min="3" max="3" width="10.1406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145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100">
        <v>1104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1430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238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1959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5" t="s">
        <v>312</v>
      </c>
      <c r="B15" s="105"/>
      <c r="C15" s="105"/>
      <c r="D15" s="105"/>
      <c r="E15" s="105"/>
      <c r="F15" s="105"/>
      <c r="G15" s="111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42"/>
      <c r="B16" s="142"/>
      <c r="C16" s="142"/>
      <c r="D16" s="142"/>
      <c r="E16" s="142"/>
      <c r="F16" s="142"/>
      <c r="G16" s="111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 ht="22.5">
      <c r="A21" s="11" t="s">
        <v>5</v>
      </c>
      <c r="B21" s="337" t="s">
        <v>771</v>
      </c>
      <c r="C21" s="13" t="s">
        <v>637</v>
      </c>
      <c r="D21" s="334">
        <v>3730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SUM(D21:D23)</f>
        <v>3730</v>
      </c>
      <c r="E24" s="20"/>
      <c r="F24" s="20"/>
      <c r="G24" s="20">
        <f>SUM(G21:G23)</f>
        <v>0</v>
      </c>
      <c r="H24" s="20"/>
      <c r="I24" s="20"/>
      <c r="J24" s="20">
        <f>SUM(J21:J23)</f>
        <v>0</v>
      </c>
      <c r="K24" s="20"/>
      <c r="L24" s="20"/>
      <c r="M24" s="20">
        <f>SUM(M21:M23)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0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</row>
    <row r="47" spans="1:17" ht="24.75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20.25" customHeight="1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36.75">
      <c r="A49" s="51" t="s">
        <v>64</v>
      </c>
      <c r="B49" s="12" t="s">
        <v>620</v>
      </c>
      <c r="C49" s="13" t="s">
        <v>631</v>
      </c>
      <c r="D49" s="14">
        <v>6566</v>
      </c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55.5" customHeight="1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6566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 t="s">
        <v>186</v>
      </c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84.75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 ht="24.75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48.75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60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36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68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53" t="s">
        <v>28</v>
      </c>
      <c r="B69" s="148"/>
      <c r="C69" s="154"/>
      <c r="D69" s="155">
        <f>SUM(D66:D68)</f>
        <v>0</v>
      </c>
      <c r="E69" s="155"/>
      <c r="F69" s="155"/>
      <c r="G69" s="155">
        <f>SUM(G66:G68)</f>
        <v>0</v>
      </c>
      <c r="H69" s="155"/>
      <c r="I69" s="155"/>
      <c r="J69" s="155">
        <f>SUM(J66:J68)</f>
        <v>0</v>
      </c>
      <c r="K69" s="155"/>
      <c r="L69" s="155"/>
      <c r="M69" s="155">
        <f>SUM(M66:M68)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 ht="24.75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8.75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8.75">
      <c r="A75" s="15" t="s">
        <v>710</v>
      </c>
      <c r="B75" s="12" t="s">
        <v>711</v>
      </c>
      <c r="C75" s="13" t="s">
        <v>712</v>
      </c>
      <c r="D75" s="334">
        <v>28766</v>
      </c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19.5" customHeight="1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90.75" customHeight="1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28766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24.75">
      <c r="A81" s="15" t="s">
        <v>49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50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51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52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72.75">
      <c r="A85" s="15" t="s">
        <v>79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48.75">
      <c r="A86" s="15" t="s">
        <v>80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108.75">
      <c r="A87" s="15" t="s">
        <v>81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347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7" t="s">
        <v>28</v>
      </c>
      <c r="B89" s="63"/>
      <c r="C89" s="64"/>
      <c r="D89" s="80">
        <f>SUM(D81:D88)</f>
        <v>0</v>
      </c>
      <c r="E89" s="65"/>
      <c r="F89" s="65"/>
      <c r="G89" s="80">
        <f>SUM(G81:G88)</f>
        <v>0</v>
      </c>
      <c r="H89" s="65"/>
      <c r="I89" s="65"/>
      <c r="J89" s="80">
        <f>SUM(J81:J88)</f>
        <v>0</v>
      </c>
      <c r="K89" s="65"/>
      <c r="L89" s="65"/>
      <c r="M89" s="80">
        <f>SUM(M81:M88)</f>
        <v>0</v>
      </c>
      <c r="N89" s="83" t="s">
        <v>186</v>
      </c>
      <c r="O89" s="1"/>
      <c r="P89" s="1"/>
      <c r="Q89" s="1"/>
    </row>
    <row r="90" spans="1:17" ht="42" customHeight="1">
      <c r="A90" s="66" t="s">
        <v>58</v>
      </c>
      <c r="B90" s="366" t="s">
        <v>84</v>
      </c>
      <c r="C90" s="367"/>
      <c r="D90" s="368"/>
      <c r="E90" s="360" t="s">
        <v>85</v>
      </c>
      <c r="F90" s="361"/>
      <c r="G90" s="362"/>
      <c r="H90" s="360" t="s">
        <v>86</v>
      </c>
      <c r="I90" s="361"/>
      <c r="J90" s="362"/>
      <c r="K90" s="360" t="s">
        <v>87</v>
      </c>
      <c r="L90" s="361"/>
      <c r="M90" s="362"/>
      <c r="N90" s="1"/>
      <c r="O90" s="1"/>
      <c r="P90" s="1"/>
      <c r="Q90" s="1"/>
    </row>
    <row r="91" spans="1:17" ht="24.75">
      <c r="A91" s="67" t="s">
        <v>59</v>
      </c>
      <c r="B91" s="363">
        <f>D89+D79+D69+D64+D56+D52+D45+D34+D29+D24</f>
        <v>39062</v>
      </c>
      <c r="C91" s="364"/>
      <c r="D91" s="365"/>
      <c r="E91" s="363">
        <f>G89+G79+G69+G64+G56+G52+G45+G34+G29+G24</f>
        <v>0</v>
      </c>
      <c r="F91" s="364"/>
      <c r="G91" s="365"/>
      <c r="H91" s="363">
        <f>J89+J79+J69+J64+J56+J52+J45+J34+J29+J24</f>
        <v>0</v>
      </c>
      <c r="I91" s="364"/>
      <c r="J91" s="365"/>
      <c r="K91" s="363">
        <f>M89+M79+M69+M64+M56+M52+M45+M34+M29+M24</f>
        <v>0</v>
      </c>
      <c r="L91" s="364"/>
      <c r="M91" s="365"/>
      <c r="N91" s="83" t="s">
        <v>186</v>
      </c>
      <c r="O91" s="1"/>
      <c r="P91" s="1"/>
      <c r="Q91" s="1"/>
    </row>
    <row r="92" spans="1:17" ht="15.75" thickBot="1">
      <c r="A92" s="41" t="s">
        <v>60</v>
      </c>
      <c r="B92" s="357"/>
      <c r="C92" s="358"/>
      <c r="D92" s="358"/>
      <c r="E92" s="358"/>
      <c r="F92" s="358"/>
      <c r="G92" s="358"/>
      <c r="H92" s="358"/>
      <c r="I92" s="358"/>
      <c r="J92" s="358"/>
      <c r="K92" s="359"/>
      <c r="L92" s="76"/>
      <c r="M92" s="85">
        <f>K91+H91+E91+B91</f>
        <v>39062</v>
      </c>
      <c r="N92" s="83" t="s">
        <v>186</v>
      </c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75" t="s">
        <v>336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</sheetData>
  <autoFilter ref="A17:O94"/>
  <mergeCells count="27">
    <mergeCell ref="B91:D91"/>
    <mergeCell ref="E91:G91"/>
    <mergeCell ref="H91:J91"/>
    <mergeCell ref="K91:M91"/>
    <mergeCell ref="B92:K92"/>
    <mergeCell ref="B90:D90"/>
    <mergeCell ref="E90:G90"/>
    <mergeCell ref="H90:J90"/>
    <mergeCell ref="K90:M90"/>
    <mergeCell ref="A18:A19"/>
    <mergeCell ref="B18:D18"/>
    <mergeCell ref="E18:G18"/>
    <mergeCell ref="H18:J18"/>
    <mergeCell ref="K18:M18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Q166"/>
  <sheetViews>
    <sheetView workbookViewId="0">
      <selection activeCell="A2" sqref="A2:M2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148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196</v>
      </c>
      <c r="B5" s="356"/>
      <c r="C5" s="356"/>
      <c r="D5" s="356"/>
      <c r="E5" s="356"/>
      <c r="F5" s="356"/>
      <c r="G5" s="90">
        <v>752.9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90">
        <v>1953.2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242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6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6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6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idden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 hidden="1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 hidden="1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 hidden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idden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idden="1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  <c r="N112" s="83" t="s">
        <v>186</v>
      </c>
      <c r="O112" s="1"/>
      <c r="P112" s="1"/>
      <c r="Q112" s="1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"/>
      <c r="O113" s="1"/>
      <c r="P113" s="1"/>
      <c r="Q113" s="1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83" t="s">
        <v>186</v>
      </c>
      <c r="O116" s="1"/>
      <c r="P116" s="1"/>
      <c r="Q116" s="1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"/>
      <c r="O117" s="1"/>
      <c r="P117" s="1"/>
      <c r="Q117" s="1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  <c r="N124" s="83" t="s">
        <v>186</v>
      </c>
      <c r="O124" s="1"/>
      <c r="P124" s="1"/>
      <c r="Q124" s="1"/>
    </row>
    <row r="125" spans="1:17" hidden="1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"/>
      <c r="O125" s="1"/>
      <c r="P125" s="1"/>
      <c r="Q125" s="1"/>
    </row>
    <row r="126" spans="1:17" hidden="1">
      <c r="A126" s="11"/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  <c r="N129" s="83" t="s">
        <v>186</v>
      </c>
      <c r="O129" s="1"/>
      <c r="P129" s="1"/>
      <c r="Q129" s="1"/>
    </row>
    <row r="130" spans="1:17" hidden="1">
      <c r="A130" s="127" t="s">
        <v>377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"/>
      <c r="O130" s="1"/>
      <c r="P130" s="1"/>
      <c r="Q130" s="1"/>
    </row>
    <row r="131" spans="1:17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96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83" t="s">
        <v>186</v>
      </c>
      <c r="O139" s="1"/>
      <c r="P139" s="1"/>
      <c r="Q139" s="1"/>
    </row>
    <row r="140" spans="1:17" ht="24.75" hidden="1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 hidden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72.75" hidden="1">
      <c r="A145" s="15" t="s">
        <v>79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 hidden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idden="1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 t="s">
        <v>186</v>
      </c>
      <c r="O149" s="1"/>
      <c r="P149" s="1"/>
      <c r="Q149" s="1"/>
    </row>
    <row r="150" spans="1:17" ht="24.75" hidden="1" customHeight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24.75" hidden="1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0</v>
      </c>
      <c r="I151" s="364"/>
      <c r="J151" s="365"/>
      <c r="K151" s="363">
        <f>M149+M139+M129+M124+M116+M112+M105+M92+M68+M43</f>
        <v>0</v>
      </c>
      <c r="L151" s="364"/>
      <c r="M151" s="365"/>
      <c r="N151" s="83" t="s">
        <v>186</v>
      </c>
      <c r="O151" s="1"/>
      <c r="P151" s="1"/>
      <c r="Q151" s="1"/>
    </row>
    <row r="152" spans="1:17" ht="15.75" hidden="1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0</v>
      </c>
      <c r="N152" s="83" t="s">
        <v>186</v>
      </c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75" t="s">
        <v>336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autoFilter ref="A16:O154"/>
  <mergeCells count="27">
    <mergeCell ref="B151:D151"/>
    <mergeCell ref="E151:G151"/>
    <mergeCell ref="H151:J151"/>
    <mergeCell ref="K151:M151"/>
    <mergeCell ref="B152:K152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5"/>
  <sheetViews>
    <sheetView topLeftCell="A79" zoomScale="85" zoomScaleNormal="85" workbookViewId="0">
      <selection activeCell="D88" sqref="D88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5.42578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9.140625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94</v>
      </c>
      <c r="B4" s="356"/>
      <c r="C4" s="356"/>
      <c r="D4" s="356"/>
      <c r="E4" s="356"/>
      <c r="F4" s="356"/>
      <c r="G4" s="90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100">
        <v>973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201</v>
      </c>
      <c r="B6" s="356"/>
      <c r="C6" s="356"/>
      <c r="D6" s="356"/>
      <c r="E6" s="356"/>
      <c r="F6" s="356"/>
      <c r="G6" s="272" t="s">
        <v>385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292</v>
      </c>
      <c r="B7" s="356"/>
      <c r="C7" s="356"/>
      <c r="D7" s="356"/>
      <c r="E7" s="356"/>
      <c r="F7" s="356"/>
      <c r="G7" s="95" t="s">
        <v>202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1983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670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0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176</v>
      </c>
      <c r="C20" s="13" t="s">
        <v>832</v>
      </c>
      <c r="D20" s="14">
        <v>818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41" t="s">
        <v>33</v>
      </c>
      <c r="B21" s="12" t="s">
        <v>176</v>
      </c>
      <c r="C21" s="13" t="s">
        <v>727</v>
      </c>
      <c r="D21" s="14">
        <v>4062</v>
      </c>
      <c r="E21" s="14"/>
      <c r="F21" s="14"/>
      <c r="G21" s="14"/>
      <c r="H21" s="14" t="s">
        <v>176</v>
      </c>
      <c r="I21" s="14" t="s">
        <v>636</v>
      </c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518</v>
      </c>
      <c r="B22" s="12"/>
      <c r="C22" s="13"/>
      <c r="D22" s="14"/>
      <c r="E22" s="14"/>
      <c r="F22" s="14"/>
      <c r="G22" s="14"/>
      <c r="H22" s="14" t="s">
        <v>176</v>
      </c>
      <c r="I22" s="14" t="s">
        <v>637</v>
      </c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512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515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5" t="s">
        <v>469</v>
      </c>
      <c r="B25" s="12"/>
      <c r="C25" s="288"/>
      <c r="D25" s="14"/>
      <c r="E25" s="14"/>
      <c r="F25" s="14"/>
      <c r="G25" s="14"/>
      <c r="H25" s="14" t="s">
        <v>176</v>
      </c>
      <c r="I25" s="14" t="s">
        <v>632</v>
      </c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499</v>
      </c>
      <c r="B26" s="12"/>
      <c r="C26" s="288"/>
      <c r="D26" s="14"/>
      <c r="E26" s="14"/>
      <c r="F26" s="14"/>
      <c r="G26" s="14"/>
      <c r="H26" s="14" t="s">
        <v>176</v>
      </c>
      <c r="I26" s="14" t="s">
        <v>632</v>
      </c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922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7" t="s">
        <v>28</v>
      </c>
      <c r="B28" s="18"/>
      <c r="C28" s="19"/>
      <c r="D28" s="20">
        <f>SUM(D20:D27)</f>
        <v>4880</v>
      </c>
      <c r="E28" s="20"/>
      <c r="F28" s="20"/>
      <c r="G28" s="20">
        <f>SUM(G20:G27)</f>
        <v>0</v>
      </c>
      <c r="H28" s="20"/>
      <c r="I28" s="20"/>
      <c r="J28" s="20">
        <f>SUM(J20:J27)</f>
        <v>0</v>
      </c>
      <c r="K28" s="20"/>
      <c r="L28" s="20"/>
      <c r="M28" s="20">
        <f>SUM(M20:M27)</f>
        <v>0</v>
      </c>
      <c r="N28" s="83" t="s">
        <v>186</v>
      </c>
      <c r="O28" s="1"/>
      <c r="P28" s="1"/>
      <c r="Q28" s="1"/>
    </row>
    <row r="29" spans="1:17">
      <c r="A29" s="21" t="s">
        <v>29</v>
      </c>
      <c r="B29" s="2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"/>
      <c r="O29" s="1"/>
      <c r="P29" s="1"/>
      <c r="Q29" s="1"/>
    </row>
    <row r="30" spans="1:17">
      <c r="A30" s="11" t="s">
        <v>5</v>
      </c>
      <c r="B30" s="12" t="s">
        <v>954</v>
      </c>
      <c r="C30" s="13" t="s">
        <v>747</v>
      </c>
      <c r="D30" s="14">
        <v>819.5</v>
      </c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5" t="s">
        <v>955</v>
      </c>
      <c r="B31" s="12" t="s">
        <v>176</v>
      </c>
      <c r="C31" s="13" t="s">
        <v>628</v>
      </c>
      <c r="D31" s="14">
        <v>12837</v>
      </c>
      <c r="E31" s="14" t="s">
        <v>176</v>
      </c>
      <c r="F31" s="14" t="s">
        <v>629</v>
      </c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5" t="s">
        <v>518</v>
      </c>
      <c r="B32" s="12"/>
      <c r="C32" s="13"/>
      <c r="D32" s="14"/>
      <c r="E32" s="14" t="s">
        <v>176</v>
      </c>
      <c r="F32" s="14" t="s">
        <v>630</v>
      </c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466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5" t="s">
        <v>469</v>
      </c>
      <c r="B35" s="12"/>
      <c r="C35" s="13"/>
      <c r="D35" s="14"/>
      <c r="E35" s="14" t="s">
        <v>176</v>
      </c>
      <c r="F35" s="14" t="s">
        <v>632</v>
      </c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25" t="s">
        <v>28</v>
      </c>
      <c r="B37" s="26"/>
      <c r="C37" s="27"/>
      <c r="D37" s="28">
        <f>SUM(D30:D36)</f>
        <v>13656.5</v>
      </c>
      <c r="E37" s="28"/>
      <c r="F37" s="28"/>
      <c r="G37" s="28">
        <f>SUM(G30:G36)</f>
        <v>0</v>
      </c>
      <c r="H37" s="28"/>
      <c r="I37" s="28"/>
      <c r="J37" s="28">
        <f>SUM(J30:J36)</f>
        <v>0</v>
      </c>
      <c r="K37" s="28"/>
      <c r="L37" s="28"/>
      <c r="M37" s="28">
        <f>SUM(M30:M36)</f>
        <v>0</v>
      </c>
      <c r="N37" s="83" t="s">
        <v>186</v>
      </c>
      <c r="O37" s="1"/>
      <c r="P37" s="1"/>
      <c r="Q37" s="1"/>
    </row>
    <row r="38" spans="1:17">
      <c r="A38" s="29" t="s">
        <v>30</v>
      </c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"/>
      <c r="O38" s="1"/>
      <c r="P38" s="1"/>
      <c r="Q38" s="1"/>
    </row>
    <row r="39" spans="1:17">
      <c r="A39" s="11" t="s">
        <v>5</v>
      </c>
      <c r="B39" s="12" t="s">
        <v>954</v>
      </c>
      <c r="C39" s="13" t="s">
        <v>747</v>
      </c>
      <c r="D39" s="14">
        <v>819.5</v>
      </c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955</v>
      </c>
      <c r="B40" s="12" t="s">
        <v>176</v>
      </c>
      <c r="C40" s="13" t="s">
        <v>628</v>
      </c>
      <c r="D40" s="14">
        <v>12837</v>
      </c>
      <c r="E40" s="14" t="s">
        <v>176</v>
      </c>
      <c r="F40" s="14" t="s">
        <v>629</v>
      </c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520</v>
      </c>
      <c r="B41" s="12"/>
      <c r="C41" s="13"/>
      <c r="D41" s="14"/>
      <c r="E41" s="14" t="s">
        <v>176</v>
      </c>
      <c r="F41" s="14" t="s">
        <v>636</v>
      </c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1" t="s">
        <v>16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466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5" t="s">
        <v>469</v>
      </c>
      <c r="B44" s="12"/>
      <c r="C44" s="13"/>
      <c r="D44" s="14"/>
      <c r="E44" s="14" t="s">
        <v>176</v>
      </c>
      <c r="F44" s="14" t="s">
        <v>632</v>
      </c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1" t="s">
        <v>23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33" t="s">
        <v>28</v>
      </c>
      <c r="B46" s="34"/>
      <c r="C46" s="35"/>
      <c r="D46" s="36">
        <f>SUM(D39:D45)</f>
        <v>13656.5</v>
      </c>
      <c r="E46" s="36"/>
      <c r="F46" s="36"/>
      <c r="G46" s="36">
        <f>SUM(G39:G45)</f>
        <v>0</v>
      </c>
      <c r="H46" s="36"/>
      <c r="I46" s="36"/>
      <c r="J46" s="36">
        <f>SUM(J39:J45)</f>
        <v>0</v>
      </c>
      <c r="K46" s="36"/>
      <c r="L46" s="36"/>
      <c r="M46" s="36">
        <f>SUM(M39:M45)</f>
        <v>0</v>
      </c>
      <c r="N46" s="83" t="s">
        <v>186</v>
      </c>
      <c r="O46" s="1"/>
      <c r="P46" s="1"/>
      <c r="Q46" s="1"/>
    </row>
    <row r="47" spans="1:17">
      <c r="A47" s="37" t="s">
        <v>31</v>
      </c>
      <c r="B47" s="3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"/>
      <c r="O47" s="1"/>
      <c r="P47" s="1"/>
      <c r="Q47" s="1"/>
    </row>
    <row r="48" spans="1:17">
      <c r="A48" s="11" t="s">
        <v>5</v>
      </c>
      <c r="B48" s="12" t="s">
        <v>176</v>
      </c>
      <c r="C48" s="13" t="s">
        <v>878</v>
      </c>
      <c r="D48" s="14">
        <v>1922</v>
      </c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276" t="s">
        <v>521</v>
      </c>
      <c r="B49" s="274" t="s">
        <v>889</v>
      </c>
      <c r="C49" s="277" t="s">
        <v>855</v>
      </c>
      <c r="D49" s="14">
        <v>2561</v>
      </c>
      <c r="E49" s="14"/>
      <c r="F49" s="14"/>
      <c r="G49" s="14"/>
      <c r="H49" s="14" t="s">
        <v>176</v>
      </c>
      <c r="I49" s="277" t="s">
        <v>513</v>
      </c>
      <c r="J49" s="14"/>
      <c r="K49" s="14"/>
      <c r="L49" s="14"/>
      <c r="M49" s="14"/>
      <c r="N49" s="1"/>
      <c r="O49" s="1"/>
      <c r="P49" s="1"/>
      <c r="Q49" s="1"/>
    </row>
    <row r="50" spans="1:17" ht="24.75">
      <c r="A50" s="278" t="s">
        <v>523</v>
      </c>
      <c r="B50" s="274"/>
      <c r="C50" s="277"/>
      <c r="D50" s="14"/>
      <c r="E50" s="14"/>
      <c r="F50" s="14"/>
      <c r="G50" s="14"/>
      <c r="H50" s="14" t="s">
        <v>176</v>
      </c>
      <c r="I50" s="277" t="s">
        <v>479</v>
      </c>
      <c r="J50" s="14"/>
      <c r="K50" s="14"/>
      <c r="L50" s="14"/>
      <c r="M50" s="14"/>
      <c r="N50" s="1"/>
      <c r="O50" s="1"/>
      <c r="P50" s="1"/>
      <c r="Q50" s="1"/>
    </row>
    <row r="51" spans="1:17" ht="24.75">
      <c r="A51" s="278" t="s">
        <v>522</v>
      </c>
      <c r="B51" s="274"/>
      <c r="C51" s="277"/>
      <c r="D51" s="14"/>
      <c r="E51" s="14"/>
      <c r="F51" s="14"/>
      <c r="G51" s="14"/>
      <c r="H51" s="14" t="s">
        <v>176</v>
      </c>
      <c r="I51" s="277" t="s">
        <v>479</v>
      </c>
      <c r="J51" s="14"/>
      <c r="K51" s="14"/>
      <c r="L51" s="14"/>
      <c r="M51" s="14"/>
      <c r="N51" s="1"/>
      <c r="O51" s="1"/>
      <c r="P51" s="1"/>
      <c r="Q51" s="1"/>
    </row>
    <row r="52" spans="1:17" ht="36.75">
      <c r="A52" s="278" t="s">
        <v>524</v>
      </c>
      <c r="B52" s="279"/>
      <c r="C52" s="277"/>
      <c r="D52" s="14"/>
      <c r="E52" s="14"/>
      <c r="F52" s="14"/>
      <c r="G52" s="14"/>
      <c r="H52" s="14" t="s">
        <v>176</v>
      </c>
      <c r="I52" s="277" t="s">
        <v>468</v>
      </c>
      <c r="J52" s="14"/>
      <c r="K52" s="14"/>
      <c r="L52" s="14"/>
      <c r="M52" s="14"/>
      <c r="N52" s="1"/>
      <c r="O52" s="1"/>
      <c r="P52" s="1"/>
      <c r="Q52" s="1"/>
    </row>
    <row r="53" spans="1:17" ht="24.75">
      <c r="A53" s="278" t="s">
        <v>525</v>
      </c>
      <c r="B53" s="279"/>
      <c r="C53" s="277"/>
      <c r="D53" s="14"/>
      <c r="E53" s="14"/>
      <c r="F53" s="14"/>
      <c r="G53" s="14"/>
      <c r="H53" s="14" t="s">
        <v>176</v>
      </c>
      <c r="I53" s="277" t="s">
        <v>498</v>
      </c>
      <c r="J53" s="14"/>
      <c r="K53" s="14"/>
      <c r="L53" s="14"/>
      <c r="M53" s="14"/>
      <c r="N53" s="1"/>
      <c r="O53" s="1"/>
      <c r="P53" s="1"/>
      <c r="Q53" s="1"/>
    </row>
    <row r="54" spans="1:17">
      <c r="A54" s="41" t="s">
        <v>33</v>
      </c>
      <c r="B54" s="12" t="s">
        <v>176</v>
      </c>
      <c r="C54" s="13" t="s">
        <v>632</v>
      </c>
      <c r="D54" s="14">
        <v>2081</v>
      </c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t="64.5">
      <c r="A55" s="337" t="s">
        <v>890</v>
      </c>
      <c r="B55" s="12" t="s">
        <v>889</v>
      </c>
      <c r="C55" s="13" t="s">
        <v>727</v>
      </c>
      <c r="D55" s="14">
        <v>2828</v>
      </c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42" t="s">
        <v>90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42" t="s">
        <v>35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42" t="s">
        <v>36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42" t="s">
        <v>37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42" t="s">
        <v>38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42" t="s">
        <v>39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43" t="s">
        <v>28</v>
      </c>
      <c r="B62" s="44"/>
      <c r="C62" s="45"/>
      <c r="D62" s="46">
        <f>SUM(D48:D61)</f>
        <v>9392</v>
      </c>
      <c r="E62" s="46"/>
      <c r="F62" s="46"/>
      <c r="G62" s="46">
        <f>SUM(G48:G61)</f>
        <v>0</v>
      </c>
      <c r="H62" s="46"/>
      <c r="I62" s="46"/>
      <c r="J62" s="46">
        <f>SUM(J48:J61)</f>
        <v>0</v>
      </c>
      <c r="K62" s="46"/>
      <c r="L62" s="46"/>
      <c r="M62" s="46">
        <f>SUM(M48:M61)</f>
        <v>0</v>
      </c>
      <c r="N62" s="83" t="s">
        <v>186</v>
      </c>
      <c r="O62" s="1"/>
      <c r="P62" s="1"/>
      <c r="Q62" s="1"/>
    </row>
    <row r="63" spans="1:17">
      <c r="A63" s="47" t="s">
        <v>40</v>
      </c>
      <c r="B63" s="48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83"/>
      <c r="O63" s="1"/>
      <c r="P63" s="1"/>
      <c r="Q63" s="1"/>
    </row>
    <row r="64" spans="1:17" s="309" customFormat="1">
      <c r="A64" s="308" t="s">
        <v>695</v>
      </c>
      <c r="B64" s="186"/>
      <c r="C64" s="187"/>
      <c r="D64" s="185"/>
      <c r="E64" s="185" t="s">
        <v>620</v>
      </c>
      <c r="F64" s="185" t="s">
        <v>693</v>
      </c>
      <c r="G64" s="185"/>
      <c r="H64" s="185"/>
      <c r="I64" s="185"/>
      <c r="J64" s="185"/>
      <c r="K64" s="185"/>
      <c r="L64" s="185"/>
      <c r="M64" s="185"/>
      <c r="N64" s="313"/>
      <c r="O64" s="283"/>
      <c r="P64" s="283"/>
      <c r="Q64" s="283"/>
    </row>
    <row r="65" spans="1:17" ht="36.75">
      <c r="A65" s="51" t="s">
        <v>64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51" customHeight="1">
      <c r="A66" s="51" t="s">
        <v>65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51" t="s">
        <v>61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47" t="s">
        <v>28</v>
      </c>
      <c r="B68" s="113"/>
      <c r="C68" s="114"/>
      <c r="D68" s="79">
        <f>SUM(D64:D67)</f>
        <v>0</v>
      </c>
      <c r="E68" s="79"/>
      <c r="F68" s="79"/>
      <c r="G68" s="79">
        <f>SUM(G64:G67)</f>
        <v>0</v>
      </c>
      <c r="H68" s="79"/>
      <c r="I68" s="79"/>
      <c r="J68" s="79">
        <f>SUM(J64:J67)</f>
        <v>0</v>
      </c>
      <c r="K68" s="79"/>
      <c r="L68" s="79"/>
      <c r="M68" s="79">
        <f>SUM(M64:M67)</f>
        <v>0</v>
      </c>
      <c r="N68" s="1"/>
      <c r="O68" s="1"/>
      <c r="P68" s="1"/>
      <c r="Q68" s="1"/>
    </row>
    <row r="69" spans="1:17">
      <c r="A69" s="123" t="s">
        <v>77</v>
      </c>
      <c r="B69" s="124"/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83" t="s">
        <v>186</v>
      </c>
      <c r="O69" s="1"/>
      <c r="P69" s="1"/>
      <c r="Q69" s="1"/>
    </row>
    <row r="70" spans="1:17" ht="84.75">
      <c r="A70" s="51" t="s">
        <v>78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1"/>
      <c r="O70" s="1"/>
      <c r="P70" s="1"/>
      <c r="Q70" s="1"/>
    </row>
    <row r="71" spans="1:17" ht="24.75">
      <c r="A71" s="15" t="s">
        <v>47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23" t="s">
        <v>28</v>
      </c>
      <c r="B72" s="124"/>
      <c r="C72" s="125"/>
      <c r="D72" s="126">
        <f>SUM(D70:D71)</f>
        <v>0</v>
      </c>
      <c r="E72" s="126"/>
      <c r="F72" s="126"/>
      <c r="G72" s="126">
        <f>SUM(G70:G71)</f>
        <v>0</v>
      </c>
      <c r="H72" s="126"/>
      <c r="I72" s="126"/>
      <c r="J72" s="126">
        <f>SUM(J70:J71)</f>
        <v>0</v>
      </c>
      <c r="K72" s="126"/>
      <c r="L72" s="126"/>
      <c r="M72" s="126">
        <f>SUM(M70:M71)</f>
        <v>0</v>
      </c>
      <c r="N72" s="1"/>
      <c r="O72" s="1"/>
      <c r="P72" s="1"/>
      <c r="Q72" s="1"/>
    </row>
    <row r="73" spans="1:17">
      <c r="A73" s="115" t="s">
        <v>41</v>
      </c>
      <c r="B73" s="116"/>
      <c r="C73" s="117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83" t="s">
        <v>186</v>
      </c>
      <c r="O73" s="1"/>
      <c r="P73" s="1"/>
      <c r="Q73" s="1"/>
    </row>
    <row r="74" spans="1:17" ht="48.75">
      <c r="A74" s="15" t="s">
        <v>66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24.75">
      <c r="A75" s="15" t="s">
        <v>67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69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70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36.75">
      <c r="A78" s="15" t="s">
        <v>71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5" t="s">
        <v>68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19" t="s">
        <v>28</v>
      </c>
      <c r="B80" s="120"/>
      <c r="C80" s="121"/>
      <c r="D80" s="122">
        <f>SUM(D74:D79)</f>
        <v>0</v>
      </c>
      <c r="E80" s="122"/>
      <c r="F80" s="122"/>
      <c r="G80" s="122">
        <f>SUM(G74:G79)</f>
        <v>0</v>
      </c>
      <c r="H80" s="122"/>
      <c r="I80" s="122"/>
      <c r="J80" s="122">
        <f>SUM(J74:J79)</f>
        <v>0</v>
      </c>
      <c r="K80" s="122"/>
      <c r="L80" s="122"/>
      <c r="M80" s="122">
        <f>SUM(M74:M79)</f>
        <v>0</v>
      </c>
      <c r="N80" s="1"/>
      <c r="O80" s="1"/>
      <c r="P80" s="1"/>
      <c r="Q80" s="1"/>
    </row>
    <row r="81" spans="1:17">
      <c r="A81" s="149" t="s">
        <v>376</v>
      </c>
      <c r="B81" s="150"/>
      <c r="C81" s="151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83" t="s">
        <v>186</v>
      </c>
      <c r="O81" s="1"/>
      <c r="P81" s="1"/>
      <c r="Q81" s="1"/>
    </row>
    <row r="82" spans="1:17">
      <c r="A82" s="153" t="s">
        <v>28</v>
      </c>
      <c r="B82" s="148"/>
      <c r="C82" s="154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"/>
      <c r="O82" s="1"/>
      <c r="P82" s="1"/>
      <c r="Q82" s="1"/>
    </row>
    <row r="83" spans="1:17">
      <c r="A83" s="127" t="s">
        <v>377</v>
      </c>
      <c r="B83" s="128"/>
      <c r="C83" s="129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83" t="s">
        <v>186</v>
      </c>
      <c r="O83" s="1"/>
      <c r="P83" s="1"/>
      <c r="Q83" s="1"/>
    </row>
    <row r="84" spans="1:17" ht="24.75">
      <c r="A84" s="15" t="s">
        <v>44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36.75">
      <c r="A85" s="15" t="s">
        <v>72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48.75">
      <c r="A86" s="15" t="s">
        <v>73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72.75">
      <c r="A87" s="15" t="s">
        <v>74</v>
      </c>
      <c r="B87" s="12" t="s">
        <v>783</v>
      </c>
      <c r="C87" s="13" t="s">
        <v>739</v>
      </c>
      <c r="D87" s="14">
        <v>523</v>
      </c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60.75">
      <c r="A88" s="15" t="s">
        <v>75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5" t="s">
        <v>46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96.75">
      <c r="A90" s="15" t="s">
        <v>76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>
      <c r="A91" s="127" t="s">
        <v>28</v>
      </c>
      <c r="B91" s="131"/>
      <c r="C91" s="132"/>
      <c r="D91" s="130">
        <f>SUM(D84:D90)</f>
        <v>523</v>
      </c>
      <c r="E91" s="133"/>
      <c r="F91" s="133"/>
      <c r="G91" s="130">
        <f>SUM(G84:G90)</f>
        <v>0</v>
      </c>
      <c r="H91" s="133"/>
      <c r="I91" s="133"/>
      <c r="J91" s="130">
        <f>SUM(J84:J90)</f>
        <v>0</v>
      </c>
      <c r="K91" s="133"/>
      <c r="L91" s="133"/>
      <c r="M91" s="130">
        <f>SUM(M84:M90)</f>
        <v>0</v>
      </c>
      <c r="N91" s="1"/>
      <c r="O91" s="1"/>
      <c r="P91" s="1"/>
      <c r="Q91" s="1"/>
    </row>
    <row r="92" spans="1:17" ht="28.5" customHeight="1">
      <c r="A92" s="62" t="s">
        <v>48</v>
      </c>
      <c r="B92" s="63"/>
      <c r="C92" s="6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83" t="s">
        <v>186</v>
      </c>
      <c r="O92" s="1"/>
      <c r="P92" s="1"/>
      <c r="Q92" s="1"/>
    </row>
    <row r="93" spans="1:17" ht="20.25" customHeight="1">
      <c r="A93" s="275" t="s">
        <v>526</v>
      </c>
      <c r="B93" s="279"/>
      <c r="C93" s="277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83"/>
      <c r="O93" s="1"/>
      <c r="P93" s="1"/>
      <c r="Q93" s="1"/>
    </row>
    <row r="94" spans="1:17" ht="28.5" customHeight="1">
      <c r="A94" s="281" t="s">
        <v>527</v>
      </c>
      <c r="B94" s="279"/>
      <c r="C94" s="277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83"/>
      <c r="O94" s="1"/>
      <c r="P94" s="1"/>
      <c r="Q94" s="1"/>
    </row>
    <row r="95" spans="1:17" ht="28.5" customHeight="1">
      <c r="A95" s="281" t="s">
        <v>528</v>
      </c>
      <c r="B95" s="279"/>
      <c r="C95" s="277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83"/>
      <c r="O95" s="1"/>
      <c r="P95" s="1"/>
      <c r="Q95" s="1"/>
    </row>
    <row r="96" spans="1:17" ht="30.75" customHeight="1">
      <c r="A96" s="281" t="s">
        <v>529</v>
      </c>
      <c r="B96" s="279"/>
      <c r="C96" s="277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83"/>
      <c r="O96" s="1"/>
      <c r="P96" s="1"/>
      <c r="Q96" s="1"/>
    </row>
    <row r="97" spans="1:17" ht="28.5" customHeight="1">
      <c r="A97" s="281" t="s">
        <v>530</v>
      </c>
      <c r="B97" s="279"/>
      <c r="C97" s="277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83"/>
      <c r="O97" s="1"/>
      <c r="P97" s="1"/>
      <c r="Q97" s="1"/>
    </row>
    <row r="98" spans="1:17" ht="28.5" customHeight="1">
      <c r="A98" s="281" t="s">
        <v>531</v>
      </c>
      <c r="B98" s="279"/>
      <c r="C98" s="277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83"/>
      <c r="O98" s="1"/>
      <c r="P98" s="1"/>
      <c r="Q98" s="1"/>
    </row>
    <row r="99" spans="1:17" ht="28.5" customHeight="1">
      <c r="A99" s="15" t="s">
        <v>49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24.75">
      <c r="A100" s="15" t="s">
        <v>50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24.75">
      <c r="A101" s="15" t="s">
        <v>51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24.75">
      <c r="A102" s="15" t="s">
        <v>52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72.75">
      <c r="A103" s="15" t="s">
        <v>79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48.75">
      <c r="A104" s="15" t="s">
        <v>80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108.75">
      <c r="A105" s="15" t="s">
        <v>81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t="48.75">
      <c r="A106" s="15" t="s">
        <v>82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>
      <c r="A107" s="17" t="s">
        <v>28</v>
      </c>
      <c r="B107" s="63"/>
      <c r="C107" s="64"/>
      <c r="D107" s="80">
        <f>SUM(D93:D106)</f>
        <v>0</v>
      </c>
      <c r="E107" s="65"/>
      <c r="F107" s="65"/>
      <c r="G107" s="80">
        <f>SUM(G93:G106)</f>
        <v>0</v>
      </c>
      <c r="H107" s="65"/>
      <c r="I107" s="65"/>
      <c r="J107" s="80">
        <f>SUM(J93:J106)</f>
        <v>0</v>
      </c>
      <c r="K107" s="65"/>
      <c r="L107" s="65"/>
      <c r="M107" s="80">
        <f>SUM(M93:M106)</f>
        <v>0</v>
      </c>
      <c r="N107" s="1"/>
      <c r="O107" s="1"/>
      <c r="P107" s="1"/>
      <c r="Q107" s="1"/>
    </row>
    <row r="108" spans="1:17" ht="39.75" customHeight="1">
      <c r="A108" s="66" t="s">
        <v>58</v>
      </c>
      <c r="B108" s="366" t="s">
        <v>84</v>
      </c>
      <c r="C108" s="367"/>
      <c r="D108" s="368"/>
      <c r="E108" s="360" t="s">
        <v>85</v>
      </c>
      <c r="F108" s="361"/>
      <c r="G108" s="362"/>
      <c r="H108" s="360" t="s">
        <v>86</v>
      </c>
      <c r="I108" s="361"/>
      <c r="J108" s="362"/>
      <c r="K108" s="360" t="s">
        <v>87</v>
      </c>
      <c r="L108" s="361"/>
      <c r="M108" s="362"/>
      <c r="N108" s="83" t="s">
        <v>186</v>
      </c>
      <c r="O108" s="1"/>
      <c r="P108" s="1"/>
      <c r="Q108" s="1"/>
    </row>
    <row r="109" spans="1:17" ht="24.75" customHeight="1">
      <c r="A109" s="67" t="s">
        <v>59</v>
      </c>
      <c r="B109" s="363">
        <f>D107+D91+D82+D80+D72+D68+D62+D46+D37+D28</f>
        <v>42108</v>
      </c>
      <c r="C109" s="364"/>
      <c r="D109" s="365"/>
      <c r="E109" s="363">
        <f>G107+G91+G82+G80+G72+G68+G62+G46+G37+G28</f>
        <v>0</v>
      </c>
      <c r="F109" s="364"/>
      <c r="G109" s="365"/>
      <c r="H109" s="363">
        <f>J107+J91+J82+J80+J72+J68+J62+J46+J37+J28</f>
        <v>0</v>
      </c>
      <c r="I109" s="364"/>
      <c r="J109" s="365"/>
      <c r="K109" s="363">
        <f>M107+M91+M82+M80+M72+M68+M62+M46+M37+M28</f>
        <v>0</v>
      </c>
      <c r="L109" s="364"/>
      <c r="M109" s="365"/>
      <c r="N109" s="1"/>
      <c r="O109" s="1"/>
      <c r="P109" s="1"/>
      <c r="Q109" s="1"/>
    </row>
    <row r="110" spans="1:17" ht="15.75" thickBot="1">
      <c r="A110" s="41" t="s">
        <v>60</v>
      </c>
      <c r="B110" s="357"/>
      <c r="C110" s="358"/>
      <c r="D110" s="358"/>
      <c r="E110" s="358"/>
      <c r="F110" s="358"/>
      <c r="G110" s="358"/>
      <c r="H110" s="358"/>
      <c r="I110" s="358"/>
      <c r="J110" s="358"/>
      <c r="K110" s="359"/>
      <c r="L110" s="76"/>
      <c r="M110" s="84">
        <f>K109+H109+E109+B109</f>
        <v>42108</v>
      </c>
      <c r="N110" s="83" t="s">
        <v>186</v>
      </c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83" t="s">
        <v>186</v>
      </c>
      <c r="O111" s="1"/>
      <c r="P111" s="1"/>
      <c r="Q111" s="1"/>
    </row>
    <row r="112" spans="1:17">
      <c r="A112" s="175" t="s">
        <v>336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N125" s="1"/>
      <c r="O125" s="1"/>
      <c r="P125" s="1"/>
      <c r="Q125" s="1"/>
    </row>
  </sheetData>
  <autoFilter ref="A16:O113"/>
  <mergeCells count="27">
    <mergeCell ref="A7:F7"/>
    <mergeCell ref="A8:F8"/>
    <mergeCell ref="A1:M1"/>
    <mergeCell ref="A2:M2"/>
    <mergeCell ref="A4:F4"/>
    <mergeCell ref="A5:F5"/>
    <mergeCell ref="A6:F6"/>
    <mergeCell ref="B108:D108"/>
    <mergeCell ref="E108:G108"/>
    <mergeCell ref="H108:J108"/>
    <mergeCell ref="K108:M108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09:D109"/>
    <mergeCell ref="E109:G109"/>
    <mergeCell ref="H109:J109"/>
    <mergeCell ref="K109:M109"/>
    <mergeCell ref="B110:K110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T169"/>
  <sheetViews>
    <sheetView topLeftCell="A77" workbookViewId="0">
      <selection activeCell="B146" sqref="B146:G151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146</v>
      </c>
      <c r="B4" s="356"/>
      <c r="C4" s="356"/>
      <c r="D4" s="356"/>
      <c r="E4" s="356"/>
      <c r="F4" s="356"/>
      <c r="G4" s="87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295</v>
      </c>
      <c r="B5" s="356"/>
      <c r="C5" s="356"/>
      <c r="D5" s="356"/>
      <c r="E5" s="356"/>
      <c r="F5" s="356"/>
      <c r="G5" s="90">
        <v>1231.2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397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239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1964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20">
      <c r="A17" s="350" t="s">
        <v>1</v>
      </c>
      <c r="B17" s="352" t="s">
        <v>54</v>
      </c>
      <c r="C17" s="353"/>
      <c r="D17" s="354"/>
      <c r="E17" s="352" t="s">
        <v>447</v>
      </c>
      <c r="F17" s="353"/>
      <c r="G17" s="354"/>
      <c r="H17" s="355" t="s">
        <v>55</v>
      </c>
      <c r="I17" s="353"/>
      <c r="J17" s="354"/>
      <c r="K17" s="355" t="s">
        <v>56</v>
      </c>
      <c r="L17" s="353"/>
      <c r="M17" s="354"/>
      <c r="N17" s="355" t="s">
        <v>57</v>
      </c>
      <c r="O17" s="353"/>
      <c r="P17" s="354"/>
      <c r="Q17" s="1"/>
      <c r="R17" s="1"/>
      <c r="S17" s="1"/>
      <c r="T17" s="1"/>
    </row>
    <row r="18" spans="1:20" ht="24.75">
      <c r="A18" s="351"/>
      <c r="B18" s="3" t="s">
        <v>2</v>
      </c>
      <c r="C18" s="4" t="s">
        <v>3</v>
      </c>
      <c r="D18" s="5" t="s">
        <v>83</v>
      </c>
      <c r="E18" s="3" t="s">
        <v>2</v>
      </c>
      <c r="F18" s="4" t="s">
        <v>3</v>
      </c>
      <c r="G18" s="5" t="s">
        <v>83</v>
      </c>
      <c r="H18" s="6" t="s">
        <v>2</v>
      </c>
      <c r="I18" s="6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4" t="s">
        <v>2</v>
      </c>
      <c r="O18" s="4" t="s">
        <v>3</v>
      </c>
      <c r="P18" s="5" t="s">
        <v>83</v>
      </c>
      <c r="Q18" s="1"/>
      <c r="R18" s="1"/>
      <c r="S18" s="1"/>
      <c r="T18" s="1"/>
    </row>
    <row r="19" spans="1:20">
      <c r="A19" s="7" t="s">
        <v>4</v>
      </c>
      <c r="B19" s="8"/>
      <c r="C19" s="9"/>
      <c r="D19" s="10"/>
      <c r="E19" s="8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"/>
      <c r="R19" s="1"/>
      <c r="S19" s="1"/>
      <c r="T19" s="1"/>
    </row>
    <row r="20" spans="1:20">
      <c r="A20" s="11" t="s">
        <v>5</v>
      </c>
      <c r="B20" s="12"/>
      <c r="C20" s="13"/>
      <c r="D20" s="14"/>
      <c r="E20" s="12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</row>
    <row r="21" spans="1:20" ht="15" hidden="1" customHeight="1">
      <c r="A21" s="15" t="s">
        <v>6</v>
      </c>
      <c r="B21" s="12"/>
      <c r="C21" s="13"/>
      <c r="D21" s="14"/>
      <c r="E21" s="1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</row>
    <row r="22" spans="1:20" ht="15" hidden="1" customHeight="1">
      <c r="A22" s="15" t="s">
        <v>7</v>
      </c>
      <c r="B22" s="12"/>
      <c r="C22" s="13"/>
      <c r="D22" s="14"/>
      <c r="E22" s="12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</row>
    <row r="23" spans="1:20" ht="15" hidden="1" customHeight="1">
      <c r="A23" s="15" t="s">
        <v>8</v>
      </c>
      <c r="B23" s="12"/>
      <c r="C23" s="13"/>
      <c r="D23" s="14"/>
      <c r="E23" s="12"/>
      <c r="F23" s="13"/>
      <c r="G23" s="14"/>
      <c r="H23" s="14"/>
      <c r="I23" s="14"/>
      <c r="J23" s="14"/>
      <c r="K23" s="71"/>
      <c r="L23" s="71"/>
      <c r="M23" s="71"/>
      <c r="N23" s="14"/>
      <c r="O23" s="14"/>
      <c r="P23" s="14"/>
      <c r="Q23" s="1"/>
      <c r="R23" s="1"/>
      <c r="S23" s="1"/>
      <c r="T23" s="1"/>
    </row>
    <row r="24" spans="1:20" ht="15" hidden="1" customHeight="1">
      <c r="A24" s="16" t="s">
        <v>9</v>
      </c>
      <c r="B24" s="12"/>
      <c r="C24" s="13"/>
      <c r="D24" s="14"/>
      <c r="E24" s="12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</row>
    <row r="25" spans="1:20" ht="15" hidden="1" customHeight="1">
      <c r="A25" s="16" t="s">
        <v>10</v>
      </c>
      <c r="B25" s="12"/>
      <c r="C25" s="13"/>
      <c r="D25" s="14"/>
      <c r="E25" s="12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</row>
    <row r="26" spans="1:20" ht="15" hidden="1" customHeight="1">
      <c r="A26" s="15" t="s">
        <v>11</v>
      </c>
      <c r="B26" s="12"/>
      <c r="C26" s="13"/>
      <c r="D26" s="14"/>
      <c r="E26" s="12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</row>
    <row r="27" spans="1:20" ht="15" hidden="1" customHeight="1">
      <c r="A27" s="15" t="s">
        <v>12</v>
      </c>
      <c r="B27" s="12"/>
      <c r="C27" s="13"/>
      <c r="D27" s="14"/>
      <c r="E27" s="12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</row>
    <row r="28" spans="1:20">
      <c r="A28" s="15" t="s">
        <v>13</v>
      </c>
      <c r="B28" s="12"/>
      <c r="C28" s="13"/>
      <c r="D28" s="14"/>
      <c r="E28" s="12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</row>
    <row r="29" spans="1:20" ht="15" hidden="1" customHeight="1">
      <c r="A29" s="15" t="s">
        <v>14</v>
      </c>
      <c r="B29" s="12"/>
      <c r="C29" s="13"/>
      <c r="D29" s="14"/>
      <c r="E29" s="12"/>
      <c r="F29" s="13"/>
      <c r="G29" s="14"/>
      <c r="H29" s="14"/>
      <c r="I29" s="14"/>
      <c r="J29" s="14"/>
      <c r="K29" s="6"/>
      <c r="L29" s="6"/>
      <c r="M29" s="6"/>
      <c r="N29" s="14"/>
      <c r="O29" s="14"/>
      <c r="P29" s="14"/>
      <c r="Q29" s="1"/>
      <c r="R29" s="1"/>
      <c r="S29" s="1"/>
      <c r="T29" s="1"/>
    </row>
    <row r="30" spans="1:20" ht="15" hidden="1" customHeight="1">
      <c r="A30" s="15" t="s">
        <v>15</v>
      </c>
      <c r="B30" s="12"/>
      <c r="C30" s="13"/>
      <c r="D30" s="14"/>
      <c r="E30" s="12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</row>
    <row r="31" spans="1:20">
      <c r="A31" s="11" t="s">
        <v>16</v>
      </c>
      <c r="B31" s="12"/>
      <c r="C31" s="13"/>
      <c r="D31" s="14"/>
      <c r="E31" s="12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</row>
    <row r="32" spans="1:20" ht="15" hidden="1" customHeight="1">
      <c r="A32" s="16" t="s">
        <v>17</v>
      </c>
      <c r="B32" s="12"/>
      <c r="C32" s="13"/>
      <c r="D32" s="14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</row>
    <row r="33" spans="1:20" ht="15" hidden="1" customHeight="1">
      <c r="A33" s="15" t="s">
        <v>18</v>
      </c>
      <c r="B33" s="12"/>
      <c r="C33" s="13"/>
      <c r="D33" s="14"/>
      <c r="E33" s="12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</row>
    <row r="34" spans="1:20" ht="15" hidden="1" customHeight="1">
      <c r="A34" s="15" t="s">
        <v>19</v>
      </c>
      <c r="B34" s="12"/>
      <c r="C34" s="13"/>
      <c r="D34" s="14"/>
      <c r="E34" s="12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</row>
    <row r="35" spans="1:20" ht="15" hidden="1" customHeight="1">
      <c r="A35" s="15" t="s">
        <v>20</v>
      </c>
      <c r="B35" s="12"/>
      <c r="C35" s="13"/>
      <c r="D35" s="14"/>
      <c r="E35" s="12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</row>
    <row r="36" spans="1:20">
      <c r="A36" s="15" t="s">
        <v>21</v>
      </c>
      <c r="B36" s="12"/>
      <c r="C36" s="13"/>
      <c r="D36" s="14"/>
      <c r="E36" s="12"/>
      <c r="F36" s="13"/>
      <c r="G36" s="14"/>
      <c r="H36" s="6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</row>
    <row r="37" spans="1:20">
      <c r="A37" s="15" t="s">
        <v>22</v>
      </c>
      <c r="B37" s="12"/>
      <c r="C37" s="13"/>
      <c r="D37" s="14"/>
      <c r="E37" s="12"/>
      <c r="F37" s="13"/>
      <c r="G37" s="14"/>
      <c r="H37" s="6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</row>
    <row r="38" spans="1:20" ht="15" hidden="1" customHeight="1">
      <c r="A38" s="11" t="s">
        <v>23</v>
      </c>
      <c r="B38" s="12"/>
      <c r="C38" s="13"/>
      <c r="D38" s="14"/>
      <c r="E38" s="12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</row>
    <row r="39" spans="1:20" ht="15" hidden="1" customHeight="1">
      <c r="A39" s="15" t="s">
        <v>24</v>
      </c>
      <c r="B39" s="12"/>
      <c r="C39" s="13"/>
      <c r="D39" s="14"/>
      <c r="E39" s="12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</row>
    <row r="40" spans="1:20" ht="15" hidden="1" customHeight="1">
      <c r="A40" s="15" t="s">
        <v>25</v>
      </c>
      <c r="B40" s="12"/>
      <c r="C40" s="13"/>
      <c r="D40" s="14"/>
      <c r="E40" s="12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</row>
    <row r="41" spans="1:20" ht="15" hidden="1" customHeight="1">
      <c r="A41" s="15" t="s">
        <v>26</v>
      </c>
      <c r="B41" s="12"/>
      <c r="C41" s="13"/>
      <c r="D41" s="14"/>
      <c r="E41" s="12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</row>
    <row r="42" spans="1:20" ht="15" hidden="1" customHeight="1">
      <c r="A42" s="16" t="s">
        <v>27</v>
      </c>
      <c r="B42" s="12"/>
      <c r="C42" s="13"/>
      <c r="D42" s="14"/>
      <c r="E42" s="12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</row>
    <row r="43" spans="1:20">
      <c r="A43" s="11" t="s">
        <v>409</v>
      </c>
      <c r="B43" s="12"/>
      <c r="C43" s="13"/>
      <c r="D43" s="14"/>
      <c r="E43" s="1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</row>
    <row r="44" spans="1:20">
      <c r="A44" s="16" t="s">
        <v>410</v>
      </c>
      <c r="B44" s="12"/>
      <c r="C44" s="13"/>
      <c r="D44" s="14"/>
      <c r="E44" s="12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</row>
    <row r="45" spans="1:20">
      <c r="A45" s="17" t="s">
        <v>28</v>
      </c>
      <c r="B45" s="18"/>
      <c r="C45" s="19"/>
      <c r="D45" s="20">
        <f>SUM(D20:D44)</f>
        <v>0</v>
      </c>
      <c r="E45" s="18"/>
      <c r="F45" s="19"/>
      <c r="G45" s="20">
        <f>SUM(G20:G44)</f>
        <v>0</v>
      </c>
      <c r="H45" s="20"/>
      <c r="I45" s="20"/>
      <c r="J45" s="20">
        <f>SUM(J20:J44)</f>
        <v>0</v>
      </c>
      <c r="K45" s="20"/>
      <c r="L45" s="20"/>
      <c r="M45" s="20">
        <f>SUM(M20:M44)</f>
        <v>0</v>
      </c>
      <c r="N45" s="20"/>
      <c r="O45" s="20"/>
      <c r="P45" s="20">
        <f>SUM(P20:P44)</f>
        <v>0</v>
      </c>
      <c r="Q45" s="83" t="s">
        <v>186</v>
      </c>
      <c r="R45" s="1"/>
      <c r="S45" s="1"/>
      <c r="T45" s="1"/>
    </row>
    <row r="46" spans="1:20">
      <c r="A46" s="21" t="s">
        <v>29</v>
      </c>
      <c r="B46" s="22"/>
      <c r="C46" s="23"/>
      <c r="D46" s="24"/>
      <c r="E46" s="22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"/>
      <c r="R46" s="1"/>
      <c r="S46" s="1"/>
      <c r="T46" s="1"/>
    </row>
    <row r="47" spans="1:20">
      <c r="A47" s="11" t="s">
        <v>5</v>
      </c>
      <c r="B47" s="12"/>
      <c r="C47" s="13"/>
      <c r="D47" s="14"/>
      <c r="E47" s="12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"/>
      <c r="R47" s="1"/>
      <c r="S47" s="1"/>
      <c r="T47" s="1"/>
    </row>
    <row r="48" spans="1:20" ht="15" hidden="1" customHeight="1">
      <c r="A48" s="15" t="s">
        <v>6</v>
      </c>
      <c r="B48" s="12"/>
      <c r="C48" s="13"/>
      <c r="D48" s="14"/>
      <c r="E48" s="12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"/>
      <c r="R48" s="1"/>
      <c r="S48" s="1"/>
      <c r="T48" s="1"/>
    </row>
    <row r="49" spans="1:20" ht="15" hidden="1" customHeight="1">
      <c r="A49" s="15" t="s">
        <v>7</v>
      </c>
      <c r="B49" s="12"/>
      <c r="C49" s="13"/>
      <c r="D49" s="14"/>
      <c r="E49" s="12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1"/>
      <c r="S49" s="1"/>
      <c r="T49" s="1"/>
    </row>
    <row r="50" spans="1:20" ht="15" hidden="1" customHeight="1">
      <c r="A50" s="15" t="s">
        <v>8</v>
      </c>
      <c r="B50" s="12"/>
      <c r="C50" s="13"/>
      <c r="D50" s="14"/>
      <c r="E50" s="12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"/>
      <c r="R50" s="1"/>
      <c r="S50" s="1"/>
      <c r="T50" s="1"/>
    </row>
    <row r="51" spans="1:20" ht="15" hidden="1" customHeight="1">
      <c r="A51" s="15" t="s">
        <v>9</v>
      </c>
      <c r="B51" s="12"/>
      <c r="C51" s="13"/>
      <c r="D51" s="14"/>
      <c r="E51" s="12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"/>
      <c r="R51" s="1"/>
      <c r="S51" s="1"/>
      <c r="T51" s="1"/>
    </row>
    <row r="52" spans="1:20" ht="15" hidden="1" customHeight="1">
      <c r="A52" s="16" t="s">
        <v>10</v>
      </c>
      <c r="B52" s="12"/>
      <c r="C52" s="13"/>
      <c r="D52" s="14"/>
      <c r="E52" s="12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"/>
      <c r="R52" s="1"/>
      <c r="S52" s="1"/>
      <c r="T52" s="1"/>
    </row>
    <row r="53" spans="1:20" ht="15" hidden="1" customHeight="1">
      <c r="A53" s="15" t="s">
        <v>11</v>
      </c>
      <c r="B53" s="12"/>
      <c r="C53" s="13"/>
      <c r="D53" s="14"/>
      <c r="E53" s="12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"/>
      <c r="R53" s="1"/>
      <c r="S53" s="1"/>
      <c r="T53" s="1"/>
    </row>
    <row r="54" spans="1:20">
      <c r="A54" s="15" t="s">
        <v>12</v>
      </c>
      <c r="B54" s="12"/>
      <c r="C54" s="13"/>
      <c r="D54" s="14"/>
      <c r="E54" s="12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"/>
      <c r="R54" s="1"/>
      <c r="S54" s="1"/>
      <c r="T54" s="1"/>
    </row>
    <row r="55" spans="1:20" ht="15" hidden="1" customHeight="1">
      <c r="A55" s="15" t="s">
        <v>13</v>
      </c>
      <c r="B55" s="12"/>
      <c r="C55" s="13"/>
      <c r="D55" s="14"/>
      <c r="E55" s="12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"/>
      <c r="R55" s="1"/>
      <c r="S55" s="1"/>
      <c r="T55" s="1"/>
    </row>
    <row r="56" spans="1:20" ht="15" hidden="1" customHeight="1">
      <c r="A56" s="15" t="s">
        <v>14</v>
      </c>
      <c r="B56" s="12"/>
      <c r="C56" s="13"/>
      <c r="D56" s="14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  <c r="S56" s="1"/>
      <c r="T56" s="1"/>
    </row>
    <row r="57" spans="1:20" ht="15" hidden="1" customHeight="1">
      <c r="A57" s="15" t="s">
        <v>15</v>
      </c>
      <c r="B57" s="12"/>
      <c r="C57" s="13"/>
      <c r="D57" s="14"/>
      <c r="E57" s="12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1"/>
      <c r="S57" s="1"/>
      <c r="T57" s="1"/>
    </row>
    <row r="58" spans="1:20" ht="15" hidden="1" customHeight="1">
      <c r="A58" s="11" t="s">
        <v>16</v>
      </c>
      <c r="B58" s="12"/>
      <c r="C58" s="13"/>
      <c r="D58" s="14"/>
      <c r="E58" s="12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1"/>
      <c r="S58" s="1"/>
      <c r="T58" s="1"/>
    </row>
    <row r="59" spans="1:20" ht="15" hidden="1" customHeight="1">
      <c r="A59" s="16" t="s">
        <v>17</v>
      </c>
      <c r="B59" s="12"/>
      <c r="C59" s="13"/>
      <c r="D59" s="14"/>
      <c r="E59" s="12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1"/>
      <c r="S59" s="1"/>
      <c r="T59" s="1"/>
    </row>
    <row r="60" spans="1:20" ht="15" hidden="1" customHeight="1">
      <c r="A60" s="15" t="s">
        <v>18</v>
      </c>
      <c r="B60" s="12"/>
      <c r="C60" s="13"/>
      <c r="D60" s="14"/>
      <c r="E60" s="12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1"/>
      <c r="S60" s="1"/>
      <c r="T60" s="1"/>
    </row>
    <row r="61" spans="1:20" ht="15" hidden="1" customHeight="1">
      <c r="A61" s="15" t="s">
        <v>19</v>
      </c>
      <c r="B61" s="12"/>
      <c r="C61" s="13"/>
      <c r="D61" s="14"/>
      <c r="E61" s="12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1"/>
      <c r="S61" s="1"/>
      <c r="T61" s="1"/>
    </row>
    <row r="62" spans="1:20" ht="15" hidden="1" customHeight="1">
      <c r="A62" s="15" t="s">
        <v>20</v>
      </c>
      <c r="B62" s="12"/>
      <c r="C62" s="13"/>
      <c r="D62" s="14"/>
      <c r="E62" s="12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1"/>
      <c r="S62" s="1"/>
      <c r="T62" s="1"/>
    </row>
    <row r="63" spans="1:20" ht="15" hidden="1" customHeight="1">
      <c r="A63" s="15" t="s">
        <v>21</v>
      </c>
      <c r="B63" s="12"/>
      <c r="C63" s="13"/>
      <c r="D63" s="14"/>
      <c r="E63" s="1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1"/>
      <c r="S63" s="1"/>
      <c r="T63" s="1"/>
    </row>
    <row r="64" spans="1:20" ht="15" hidden="1" customHeight="1">
      <c r="A64" s="15" t="s">
        <v>22</v>
      </c>
      <c r="B64" s="12"/>
      <c r="C64" s="13"/>
      <c r="D64" s="14"/>
      <c r="E64" s="12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1"/>
      <c r="S64" s="1"/>
      <c r="T64" s="1"/>
    </row>
    <row r="65" spans="1:20" ht="15" hidden="1" customHeight="1">
      <c r="A65" s="11" t="s">
        <v>23</v>
      </c>
      <c r="B65" s="12"/>
      <c r="C65" s="13"/>
      <c r="D65" s="14"/>
      <c r="E65" s="12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1"/>
      <c r="S65" s="1"/>
      <c r="T65" s="1"/>
    </row>
    <row r="66" spans="1:20" ht="15" hidden="1" customHeight="1">
      <c r="A66" s="15" t="s">
        <v>24</v>
      </c>
      <c r="B66" s="12"/>
      <c r="C66" s="13"/>
      <c r="D66" s="14"/>
      <c r="E66" s="12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1"/>
      <c r="S66" s="1"/>
      <c r="T66" s="1"/>
    </row>
    <row r="67" spans="1:20" ht="15" hidden="1" customHeight="1">
      <c r="A67" s="15" t="s">
        <v>25</v>
      </c>
      <c r="B67" s="12"/>
      <c r="C67" s="13"/>
      <c r="D67" s="14"/>
      <c r="E67" s="12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1"/>
      <c r="S67" s="1"/>
      <c r="T67" s="1"/>
    </row>
    <row r="68" spans="1:20" ht="15" hidden="1" customHeight="1">
      <c r="A68" s="15" t="s">
        <v>26</v>
      </c>
      <c r="B68" s="12"/>
      <c r="C68" s="13"/>
      <c r="D68" s="14"/>
      <c r="E68" s="12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1"/>
      <c r="S68" s="1"/>
      <c r="T68" s="1"/>
    </row>
    <row r="69" spans="1:20" ht="15" hidden="1" customHeight="1">
      <c r="A69" s="16" t="s">
        <v>27</v>
      </c>
      <c r="B69" s="12"/>
      <c r="C69" s="13"/>
      <c r="D69" s="14"/>
      <c r="E69" s="12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1"/>
      <c r="S69" s="1"/>
      <c r="T69" s="1"/>
    </row>
    <row r="70" spans="1:20">
      <c r="A70" s="25" t="s">
        <v>28</v>
      </c>
      <c r="B70" s="26"/>
      <c r="C70" s="27"/>
      <c r="D70" s="28">
        <f>SUM(D47:D69)</f>
        <v>0</v>
      </c>
      <c r="E70" s="26"/>
      <c r="F70" s="27"/>
      <c r="G70" s="28">
        <f>SUM(G47:G69)</f>
        <v>0</v>
      </c>
      <c r="H70" s="28"/>
      <c r="I70" s="28"/>
      <c r="J70" s="28">
        <f>SUM(J47:J69)</f>
        <v>0</v>
      </c>
      <c r="K70" s="28"/>
      <c r="L70" s="28"/>
      <c r="M70" s="28">
        <f>SUM(M47:M69)</f>
        <v>0</v>
      </c>
      <c r="N70" s="28"/>
      <c r="O70" s="28"/>
      <c r="P70" s="28">
        <f>SUM(P47:P69)</f>
        <v>0</v>
      </c>
      <c r="Q70" s="83" t="s">
        <v>186</v>
      </c>
      <c r="R70" s="1"/>
      <c r="S70" s="1"/>
      <c r="T70" s="1"/>
    </row>
    <row r="71" spans="1:20" ht="0.75" customHeight="1">
      <c r="A71" s="29" t="s">
        <v>30</v>
      </c>
      <c r="B71" s="30"/>
      <c r="C71" s="31"/>
      <c r="D71" s="32"/>
      <c r="E71" s="30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1"/>
      <c r="R71" s="1"/>
      <c r="S71" s="1"/>
      <c r="T71" s="1"/>
    </row>
    <row r="72" spans="1:20">
      <c r="A72" s="11" t="s">
        <v>5</v>
      </c>
      <c r="B72" s="12"/>
      <c r="C72" s="13"/>
      <c r="D72" s="14"/>
      <c r="E72" s="12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1"/>
      <c r="S72" s="1"/>
      <c r="T72" s="1"/>
    </row>
    <row r="73" spans="1:20" ht="15" hidden="1" customHeight="1">
      <c r="A73" s="15" t="s">
        <v>6</v>
      </c>
      <c r="B73" s="12"/>
      <c r="C73" s="13"/>
      <c r="D73" s="14"/>
      <c r="E73" s="12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1"/>
      <c r="S73" s="1"/>
      <c r="T73" s="1"/>
    </row>
    <row r="74" spans="1:20" ht="15" hidden="1" customHeight="1">
      <c r="A74" s="15" t="s">
        <v>7</v>
      </c>
      <c r="B74" s="12"/>
      <c r="C74" s="13"/>
      <c r="D74" s="14"/>
      <c r="E74" s="12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1"/>
      <c r="S74" s="1"/>
      <c r="T74" s="1"/>
    </row>
    <row r="75" spans="1:20" ht="15" hidden="1" customHeight="1">
      <c r="A75" s="15" t="s">
        <v>8</v>
      </c>
      <c r="B75" s="12"/>
      <c r="C75" s="13"/>
      <c r="D75" s="14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1"/>
      <c r="S75" s="1"/>
      <c r="T75" s="1"/>
    </row>
    <row r="76" spans="1:20" ht="15" hidden="1" customHeight="1">
      <c r="A76" s="16" t="s">
        <v>10</v>
      </c>
      <c r="B76" s="12"/>
      <c r="C76" s="13"/>
      <c r="D76" s="14"/>
      <c r="E76" s="12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1"/>
      <c r="S76" s="1"/>
      <c r="T76" s="1"/>
    </row>
    <row r="77" spans="1:20">
      <c r="A77" s="15" t="s">
        <v>11</v>
      </c>
      <c r="B77" s="12"/>
      <c r="C77" s="13"/>
      <c r="D77" s="14"/>
      <c r="E77" s="12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1"/>
      <c r="S77" s="1"/>
      <c r="T77" s="1"/>
    </row>
    <row r="78" spans="1:20" ht="0.75" customHeight="1">
      <c r="A78" s="15" t="s">
        <v>12</v>
      </c>
      <c r="B78" s="12"/>
      <c r="C78" s="13"/>
      <c r="D78" s="14"/>
      <c r="E78" s="12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1"/>
      <c r="S78" s="1"/>
      <c r="T78" s="1"/>
    </row>
    <row r="79" spans="1:20" ht="15" hidden="1" customHeight="1">
      <c r="A79" s="15" t="s">
        <v>13</v>
      </c>
      <c r="B79" s="12"/>
      <c r="C79" s="13"/>
      <c r="D79" s="14"/>
      <c r="E79" s="12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1"/>
      <c r="S79" s="1"/>
      <c r="T79" s="1"/>
    </row>
    <row r="80" spans="1:20" ht="15" hidden="1" customHeight="1">
      <c r="A80" s="15" t="s">
        <v>14</v>
      </c>
      <c r="B80" s="12"/>
      <c r="C80" s="13"/>
      <c r="D80" s="14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1"/>
      <c r="S80" s="1"/>
      <c r="T80" s="1"/>
    </row>
    <row r="81" spans="1:20" ht="15" hidden="1" customHeight="1">
      <c r="A81" s="15" t="s">
        <v>15</v>
      </c>
      <c r="B81" s="12"/>
      <c r="C81" s="13"/>
      <c r="D81" s="14"/>
      <c r="E81" s="12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1"/>
      <c r="S81" s="1"/>
      <c r="T81" s="1"/>
    </row>
    <row r="82" spans="1:20">
      <c r="A82" s="11" t="s">
        <v>16</v>
      </c>
      <c r="B82" s="12"/>
      <c r="C82" s="13"/>
      <c r="D82" s="14"/>
      <c r="E82" s="12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1"/>
      <c r="S82" s="1"/>
      <c r="T82" s="1"/>
    </row>
    <row r="83" spans="1:20" ht="15" hidden="1" customHeight="1">
      <c r="A83" s="16" t="s">
        <v>17</v>
      </c>
      <c r="B83" s="12"/>
      <c r="C83" s="13"/>
      <c r="D83" s="14"/>
      <c r="E83" s="1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1"/>
      <c r="S83" s="1"/>
      <c r="T83" s="1"/>
    </row>
    <row r="84" spans="1:20" ht="15" hidden="1" customHeight="1">
      <c r="A84" s="15" t="s">
        <v>18</v>
      </c>
      <c r="B84" s="12"/>
      <c r="C84" s="13"/>
      <c r="D84" s="14"/>
      <c r="E84" s="12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1"/>
      <c r="S84" s="1"/>
      <c r="T84" s="1"/>
    </row>
    <row r="85" spans="1:20" ht="15" hidden="1" customHeight="1">
      <c r="A85" s="15" t="s">
        <v>19</v>
      </c>
      <c r="B85" s="12"/>
      <c r="C85" s="13"/>
      <c r="D85" s="14"/>
      <c r="E85" s="12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1"/>
      <c r="S85" s="1"/>
      <c r="T85" s="1"/>
    </row>
    <row r="86" spans="1:20">
      <c r="A86" s="15" t="s">
        <v>20</v>
      </c>
      <c r="B86" s="12"/>
      <c r="C86" s="13"/>
      <c r="D86" s="14"/>
      <c r="E86" s="12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1"/>
      <c r="S86" s="1"/>
      <c r="T86" s="1"/>
    </row>
    <row r="87" spans="1:20" ht="15" hidden="1" customHeight="1">
      <c r="A87" s="15" t="s">
        <v>21</v>
      </c>
      <c r="B87" s="12"/>
      <c r="C87" s="13"/>
      <c r="D87" s="14"/>
      <c r="E87" s="12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1"/>
      <c r="S87" s="1"/>
      <c r="T87" s="1"/>
    </row>
    <row r="88" spans="1:20" ht="15" hidden="1" customHeight="1">
      <c r="A88" s="15" t="s">
        <v>22</v>
      </c>
      <c r="B88" s="12"/>
      <c r="C88" s="13"/>
      <c r="D88" s="14"/>
      <c r="E88" s="12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1"/>
      <c r="S88" s="1"/>
      <c r="T88" s="1"/>
    </row>
    <row r="89" spans="1:20" ht="15" hidden="1" customHeight="1">
      <c r="A89" s="11" t="s">
        <v>23</v>
      </c>
      <c r="B89" s="12"/>
      <c r="C89" s="13"/>
      <c r="D89" s="14"/>
      <c r="E89" s="12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1"/>
      <c r="S89" s="1"/>
      <c r="T89" s="1"/>
    </row>
    <row r="90" spans="1:20" ht="15" hidden="1" customHeight="1">
      <c r="A90" s="15" t="s">
        <v>24</v>
      </c>
      <c r="B90" s="12"/>
      <c r="C90" s="13"/>
      <c r="D90" s="14"/>
      <c r="E90" s="12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1"/>
      <c r="S90" s="1"/>
      <c r="T90" s="1"/>
    </row>
    <row r="91" spans="1:20" ht="15" hidden="1" customHeight="1">
      <c r="A91" s="15" t="s">
        <v>25</v>
      </c>
      <c r="B91" s="12"/>
      <c r="C91" s="13"/>
      <c r="D91" s="14"/>
      <c r="E91" s="12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1"/>
      <c r="S91" s="1"/>
      <c r="T91" s="1"/>
    </row>
    <row r="92" spans="1:20" ht="15" hidden="1" customHeight="1">
      <c r="A92" s="15" t="s">
        <v>26</v>
      </c>
      <c r="B92" s="12"/>
      <c r="C92" s="13"/>
      <c r="D92" s="14"/>
      <c r="E92" s="12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  <c r="T92" s="1"/>
    </row>
    <row r="93" spans="1:20" ht="14.25" hidden="1" customHeight="1">
      <c r="A93" s="16" t="s">
        <v>27</v>
      </c>
      <c r="B93" s="12"/>
      <c r="C93" s="13"/>
      <c r="D93" s="14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1"/>
      <c r="S93" s="1"/>
      <c r="T93" s="1"/>
    </row>
    <row r="94" spans="1:20">
      <c r="A94" s="33" t="s">
        <v>28</v>
      </c>
      <c r="B94" s="34"/>
      <c r="C94" s="35"/>
      <c r="D94" s="36">
        <f>SUM(D72:D93)</f>
        <v>0</v>
      </c>
      <c r="E94" s="34"/>
      <c r="F94" s="35"/>
      <c r="G94" s="36"/>
      <c r="H94" s="36"/>
      <c r="I94" s="36"/>
      <c r="J94" s="36">
        <f>SUM(J72:J93)</f>
        <v>0</v>
      </c>
      <c r="K94" s="36"/>
      <c r="L94" s="36"/>
      <c r="M94" s="36">
        <f>SUM(M72:M93)</f>
        <v>0</v>
      </c>
      <c r="N94" s="36"/>
      <c r="O94" s="36"/>
      <c r="P94" s="36">
        <f>SUM(P72:P93)</f>
        <v>0</v>
      </c>
      <c r="Q94" s="83" t="s">
        <v>186</v>
      </c>
      <c r="R94" s="1"/>
      <c r="S94" s="1"/>
      <c r="T94" s="1"/>
    </row>
    <row r="95" spans="1:20">
      <c r="A95" s="37" t="s">
        <v>31</v>
      </c>
      <c r="B95" s="38"/>
      <c r="C95" s="39"/>
      <c r="D95" s="40"/>
      <c r="E95" s="38"/>
      <c r="F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1"/>
      <c r="R95" s="1"/>
      <c r="S95" s="1"/>
      <c r="T95" s="1"/>
    </row>
    <row r="96" spans="1:20">
      <c r="A96" s="11" t="s">
        <v>5</v>
      </c>
      <c r="B96" s="12"/>
      <c r="C96" s="13"/>
      <c r="D96" s="14"/>
      <c r="E96" s="12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1"/>
      <c r="S96" s="1"/>
      <c r="T96" s="1"/>
    </row>
    <row r="97" spans="1:20">
      <c r="A97" s="15" t="s">
        <v>6</v>
      </c>
      <c r="B97" s="12"/>
      <c r="C97" s="13"/>
      <c r="D97" s="14"/>
      <c r="E97" s="12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"/>
      <c r="R97" s="1"/>
      <c r="S97" s="1"/>
      <c r="T97" s="1"/>
    </row>
    <row r="98" spans="1:20" ht="0.75" customHeight="1">
      <c r="A98" s="16" t="s">
        <v>32</v>
      </c>
      <c r="B98" s="12"/>
      <c r="C98" s="13"/>
      <c r="D98" s="14"/>
      <c r="E98" s="12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"/>
      <c r="R98" s="1"/>
      <c r="S98" s="1"/>
      <c r="T98" s="1"/>
    </row>
    <row r="99" spans="1:20" ht="15" hidden="1" customHeight="1">
      <c r="A99" s="41" t="s">
        <v>33</v>
      </c>
      <c r="B99" s="12"/>
      <c r="C99" s="13"/>
      <c r="D99" s="14"/>
      <c r="E99" s="12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</row>
    <row r="100" spans="1:20" ht="15" hidden="1" customHeight="1">
      <c r="A100" s="15" t="s">
        <v>34</v>
      </c>
      <c r="B100" s="12"/>
      <c r="C100" s="13"/>
      <c r="D100" s="14"/>
      <c r="E100" s="12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"/>
      <c r="R100" s="1"/>
      <c r="S100" s="1"/>
      <c r="T100" s="1"/>
    </row>
    <row r="101" spans="1:20" ht="15" hidden="1" customHeight="1">
      <c r="A101" s="42" t="s">
        <v>90</v>
      </c>
      <c r="B101" s="12"/>
      <c r="C101" s="13"/>
      <c r="D101" s="14"/>
      <c r="E101" s="12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"/>
      <c r="R101" s="1"/>
      <c r="S101" s="1"/>
      <c r="T101" s="1"/>
    </row>
    <row r="102" spans="1:20" ht="15" hidden="1" customHeight="1">
      <c r="A102" s="42" t="s">
        <v>35</v>
      </c>
      <c r="B102" s="12"/>
      <c r="C102" s="13"/>
      <c r="D102" s="14"/>
      <c r="E102" s="12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"/>
      <c r="R102" s="1"/>
      <c r="S102" s="1"/>
      <c r="T102" s="1"/>
    </row>
    <row r="103" spans="1:20" ht="15" hidden="1" customHeight="1">
      <c r="A103" s="42" t="s">
        <v>36</v>
      </c>
      <c r="B103" s="12"/>
      <c r="C103" s="13"/>
      <c r="D103" s="14"/>
      <c r="E103" s="12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"/>
      <c r="R103" s="1"/>
      <c r="S103" s="1"/>
      <c r="T103" s="1"/>
    </row>
    <row r="104" spans="1:20" ht="15" hidden="1" customHeight="1">
      <c r="A104" s="42" t="s">
        <v>37</v>
      </c>
      <c r="B104" s="12"/>
      <c r="C104" s="13"/>
      <c r="D104" s="14"/>
      <c r="E104" s="12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"/>
      <c r="R104" s="1"/>
      <c r="S104" s="1"/>
      <c r="T104" s="1"/>
    </row>
    <row r="105" spans="1:20" ht="15" hidden="1" customHeight="1">
      <c r="A105" s="42" t="s">
        <v>38</v>
      </c>
      <c r="B105" s="12"/>
      <c r="C105" s="13"/>
      <c r="D105" s="14"/>
      <c r="E105" s="12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"/>
      <c r="R105" s="1"/>
      <c r="S105" s="1"/>
      <c r="T105" s="1"/>
    </row>
    <row r="106" spans="1:20" ht="15" hidden="1" customHeight="1">
      <c r="A106" s="42" t="s">
        <v>39</v>
      </c>
      <c r="B106" s="12"/>
      <c r="C106" s="13"/>
      <c r="D106" s="14"/>
      <c r="E106" s="12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"/>
      <c r="R106" s="1"/>
      <c r="S106" s="1"/>
      <c r="T106" s="1"/>
    </row>
    <row r="107" spans="1:20" ht="13.5" customHeight="1">
      <c r="A107" s="43" t="s">
        <v>28</v>
      </c>
      <c r="B107" s="44"/>
      <c r="C107" s="45"/>
      <c r="D107" s="46">
        <f>SUM(D96:D106)</f>
        <v>0</v>
      </c>
      <c r="E107" s="44"/>
      <c r="F107" s="45"/>
      <c r="G107" s="46">
        <f>SUM(G96:G106)</f>
        <v>0</v>
      </c>
      <c r="H107" s="46"/>
      <c r="I107" s="46"/>
      <c r="J107" s="46">
        <f>SUM(J96:J106)</f>
        <v>0</v>
      </c>
      <c r="K107" s="46"/>
      <c r="L107" s="46"/>
      <c r="M107" s="46">
        <f>SUM(M96:M106)</f>
        <v>0</v>
      </c>
      <c r="N107" s="46"/>
      <c r="O107" s="46"/>
      <c r="P107" s="46">
        <f>SUM(P96:P106)</f>
        <v>0</v>
      </c>
      <c r="Q107" s="83" t="s">
        <v>186</v>
      </c>
      <c r="R107" s="1"/>
      <c r="S107" s="1"/>
      <c r="T107" s="1"/>
    </row>
    <row r="108" spans="1:20" ht="15" hidden="1" customHeight="1">
      <c r="A108" s="47" t="s">
        <v>40</v>
      </c>
      <c r="B108" s="48"/>
      <c r="C108" s="49"/>
      <c r="D108" s="50"/>
      <c r="E108" s="48"/>
      <c r="F108" s="4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1"/>
      <c r="R108" s="1"/>
      <c r="S108" s="1"/>
      <c r="T108" s="1"/>
    </row>
    <row r="109" spans="1:20" ht="0.75" hidden="1" customHeight="1">
      <c r="A109" s="51" t="s">
        <v>62</v>
      </c>
      <c r="B109" s="12"/>
      <c r="C109" s="13"/>
      <c r="D109" s="14"/>
      <c r="E109" s="12"/>
      <c r="F109" s="13"/>
      <c r="G109" s="14"/>
      <c r="H109" s="6"/>
      <c r="I109" s="14"/>
      <c r="J109" s="14"/>
      <c r="K109" s="14"/>
      <c r="L109" s="14"/>
      <c r="M109" s="14"/>
      <c r="N109" s="14"/>
      <c r="O109" s="14"/>
      <c r="P109" s="14"/>
      <c r="Q109" s="1"/>
      <c r="R109" s="1"/>
      <c r="S109" s="1"/>
      <c r="T109" s="1"/>
    </row>
    <row r="110" spans="1:20" ht="24.75" hidden="1" customHeight="1">
      <c r="A110" s="51" t="s">
        <v>63</v>
      </c>
      <c r="B110" s="12"/>
      <c r="C110" s="13"/>
      <c r="D110" s="14"/>
      <c r="E110" s="12"/>
      <c r="F110" s="13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"/>
      <c r="R110" s="1"/>
      <c r="S110" s="1"/>
      <c r="T110" s="1"/>
    </row>
    <row r="111" spans="1:20" ht="36.75" hidden="1" customHeight="1">
      <c r="A111" s="51" t="s">
        <v>64</v>
      </c>
      <c r="B111" s="12"/>
      <c r="C111" s="13"/>
      <c r="D111" s="14"/>
      <c r="E111" s="12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"/>
      <c r="R111" s="1"/>
      <c r="S111" s="1"/>
      <c r="T111" s="1"/>
    </row>
    <row r="112" spans="1:20" ht="72.75" hidden="1" customHeight="1">
      <c r="A112" s="51" t="s">
        <v>65</v>
      </c>
      <c r="B112" s="12"/>
      <c r="C112" s="13"/>
      <c r="D112" s="14"/>
      <c r="E112" s="12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"/>
      <c r="R112" s="1"/>
      <c r="S112" s="1"/>
      <c r="T112" s="1"/>
    </row>
    <row r="113" spans="1:20" ht="15" hidden="1" customHeight="1">
      <c r="A113" s="51" t="s">
        <v>61</v>
      </c>
      <c r="B113" s="12"/>
      <c r="C113" s="13"/>
      <c r="D113" s="14"/>
      <c r="E113" s="12"/>
      <c r="F113" s="13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"/>
      <c r="R113" s="1"/>
      <c r="S113" s="1"/>
      <c r="T113" s="1"/>
    </row>
    <row r="114" spans="1:20" ht="15" hidden="1" customHeight="1">
      <c r="A114" s="47" t="s">
        <v>28</v>
      </c>
      <c r="B114" s="113"/>
      <c r="C114" s="114"/>
      <c r="D114" s="79">
        <f>SUM(D109:D113)</f>
        <v>0</v>
      </c>
      <c r="E114" s="113"/>
      <c r="F114" s="114"/>
      <c r="G114" s="79">
        <f>SUM(G109:G113)</f>
        <v>0</v>
      </c>
      <c r="H114" s="79"/>
      <c r="I114" s="79"/>
      <c r="J114" s="79">
        <f>SUM(J109:J113)</f>
        <v>0</v>
      </c>
      <c r="K114" s="79"/>
      <c r="L114" s="79"/>
      <c r="M114" s="79">
        <f>SUM(M109:M113)</f>
        <v>0</v>
      </c>
      <c r="N114" s="79"/>
      <c r="O114" s="79"/>
      <c r="P114" s="79">
        <f>SUM(P109:P113)</f>
        <v>0</v>
      </c>
      <c r="Q114" s="83" t="s">
        <v>186</v>
      </c>
      <c r="R114" s="1"/>
      <c r="S114" s="1"/>
      <c r="T114" s="1"/>
    </row>
    <row r="115" spans="1:20" ht="1.5" hidden="1" customHeight="1">
      <c r="A115" s="123" t="s">
        <v>77</v>
      </c>
      <c r="B115" s="124"/>
      <c r="C115" s="125"/>
      <c r="D115" s="126"/>
      <c r="E115" s="124"/>
      <c r="F115" s="125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"/>
      <c r="R115" s="1"/>
      <c r="S115" s="1"/>
      <c r="T115" s="1"/>
    </row>
    <row r="116" spans="1:20" ht="84.75" hidden="1" customHeight="1">
      <c r="A116" s="51" t="s">
        <v>78</v>
      </c>
      <c r="B116" s="53"/>
      <c r="C116" s="54"/>
      <c r="D116" s="55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"/>
      <c r="R116" s="1"/>
      <c r="S116" s="1"/>
      <c r="T116" s="1"/>
    </row>
    <row r="117" spans="1:20" ht="24.75" hidden="1" customHeight="1">
      <c r="A117" s="15" t="s">
        <v>47</v>
      </c>
      <c r="B117" s="12"/>
      <c r="C117" s="13"/>
      <c r="D117" s="14"/>
      <c r="E117" s="12"/>
      <c r="F117" s="13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"/>
      <c r="R117" s="1"/>
      <c r="S117" s="1"/>
      <c r="T117" s="1"/>
    </row>
    <row r="118" spans="1:20" ht="15" hidden="1" customHeight="1">
      <c r="A118" s="123" t="s">
        <v>28</v>
      </c>
      <c r="B118" s="124"/>
      <c r="C118" s="125"/>
      <c r="D118" s="126">
        <f>SUM(D116:D117)</f>
        <v>0</v>
      </c>
      <c r="E118" s="124"/>
      <c r="F118" s="125"/>
      <c r="G118" s="126">
        <f>SUM(G116:G117)</f>
        <v>0</v>
      </c>
      <c r="H118" s="126"/>
      <c r="I118" s="126"/>
      <c r="J118" s="126">
        <f>SUM(J116:J117)</f>
        <v>0</v>
      </c>
      <c r="K118" s="126"/>
      <c r="L118" s="126"/>
      <c r="M118" s="126">
        <f>SUM(M116:M117)</f>
        <v>0</v>
      </c>
      <c r="N118" s="126"/>
      <c r="O118" s="126"/>
      <c r="P118" s="126">
        <f>SUM(P116:P117)</f>
        <v>0</v>
      </c>
      <c r="Q118" s="83" t="s">
        <v>186</v>
      </c>
      <c r="R118" s="1"/>
      <c r="S118" s="1"/>
      <c r="T118" s="1"/>
    </row>
    <row r="119" spans="1:20" ht="15" hidden="1" customHeight="1">
      <c r="A119" s="115" t="s">
        <v>41</v>
      </c>
      <c r="B119" s="116"/>
      <c r="C119" s="117"/>
      <c r="D119" s="118"/>
      <c r="E119" s="116"/>
      <c r="F119" s="117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"/>
      <c r="R119" s="1"/>
      <c r="S119" s="1"/>
      <c r="T119" s="1"/>
    </row>
    <row r="120" spans="1:20" ht="48.75" hidden="1" customHeight="1">
      <c r="A120" s="15" t="s">
        <v>66</v>
      </c>
      <c r="B120" s="12"/>
      <c r="C120" s="13"/>
      <c r="D120" s="14"/>
      <c r="E120" s="12"/>
      <c r="F120" s="13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"/>
      <c r="R120" s="1"/>
      <c r="S120" s="1"/>
      <c r="T120" s="1"/>
    </row>
    <row r="121" spans="1:20" ht="24.75" hidden="1" customHeight="1">
      <c r="A121" s="15" t="s">
        <v>67</v>
      </c>
      <c r="B121" s="12"/>
      <c r="C121" s="13"/>
      <c r="D121" s="14"/>
      <c r="E121" s="12"/>
      <c r="F121" s="13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"/>
      <c r="R121" s="1"/>
      <c r="S121" s="1"/>
      <c r="T121" s="1"/>
    </row>
    <row r="122" spans="1:20" ht="60.75" hidden="1" customHeight="1">
      <c r="A122" s="15" t="s">
        <v>69</v>
      </c>
      <c r="B122" s="12"/>
      <c r="C122" s="13"/>
      <c r="D122" s="14"/>
      <c r="E122" s="12"/>
      <c r="F122" s="13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"/>
      <c r="R122" s="1"/>
      <c r="S122" s="1"/>
      <c r="T122" s="1"/>
    </row>
    <row r="123" spans="1:20" ht="15" hidden="1" customHeight="1">
      <c r="A123" s="15" t="s">
        <v>70</v>
      </c>
      <c r="B123" s="12"/>
      <c r="C123" s="13"/>
      <c r="D123" s="14"/>
      <c r="E123" s="12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</row>
    <row r="124" spans="1:20" ht="36.75" hidden="1" customHeight="1">
      <c r="A124" s="15" t="s">
        <v>71</v>
      </c>
      <c r="B124" s="12"/>
      <c r="C124" s="13"/>
      <c r="D124" s="14"/>
      <c r="E124" s="12"/>
      <c r="F124" s="13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"/>
      <c r="R124" s="1"/>
      <c r="S124" s="1"/>
      <c r="T124" s="1"/>
    </row>
    <row r="125" spans="1:20" ht="15" hidden="1" customHeight="1">
      <c r="A125" s="15" t="s">
        <v>68</v>
      </c>
      <c r="B125" s="12"/>
      <c r="C125" s="13"/>
      <c r="D125" s="14"/>
      <c r="E125" s="12"/>
      <c r="F125" s="13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"/>
      <c r="R125" s="1"/>
      <c r="S125" s="1"/>
      <c r="T125" s="1"/>
    </row>
    <row r="126" spans="1:20" ht="15" hidden="1" customHeight="1">
      <c r="A126" s="119" t="s">
        <v>28</v>
      </c>
      <c r="B126" s="120"/>
      <c r="C126" s="121"/>
      <c r="D126" s="122">
        <f>SUM(D120:D125)</f>
        <v>0</v>
      </c>
      <c r="E126" s="120"/>
      <c r="F126" s="121"/>
      <c r="G126" s="122">
        <f>SUM(G120:G125)</f>
        <v>0</v>
      </c>
      <c r="H126" s="122"/>
      <c r="I126" s="122"/>
      <c r="J126" s="122">
        <f>SUM(J120:J125)</f>
        <v>0</v>
      </c>
      <c r="K126" s="122"/>
      <c r="L126" s="122"/>
      <c r="M126" s="122">
        <f>SUM(M120:M125)</f>
        <v>0</v>
      </c>
      <c r="N126" s="122"/>
      <c r="O126" s="122"/>
      <c r="P126" s="122">
        <f>SUM(P120:P125)</f>
        <v>0</v>
      </c>
      <c r="Q126" s="83" t="s">
        <v>186</v>
      </c>
      <c r="R126" s="1"/>
      <c r="S126" s="1"/>
      <c r="T126" s="1"/>
    </row>
    <row r="127" spans="1:20" ht="15" hidden="1" customHeight="1">
      <c r="A127" s="149" t="s">
        <v>42</v>
      </c>
      <c r="B127" s="150"/>
      <c r="C127" s="151"/>
      <c r="D127" s="152"/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"/>
      <c r="R127" s="1"/>
      <c r="S127" s="1"/>
      <c r="T127" s="1"/>
    </row>
    <row r="128" spans="1:20" ht="15" hidden="1" customHeight="1">
      <c r="A128" s="11"/>
      <c r="B128" s="12"/>
      <c r="C128" s="13"/>
      <c r="D128" s="14"/>
      <c r="E128" s="12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"/>
      <c r="R128" s="1"/>
      <c r="S128" s="1"/>
      <c r="T128" s="1"/>
    </row>
    <row r="129" spans="1:20" ht="15" hidden="1" customHeight="1">
      <c r="A129" s="11"/>
      <c r="B129" s="12"/>
      <c r="C129" s="13"/>
      <c r="D129" s="14"/>
      <c r="E129" s="12"/>
      <c r="F129" s="13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"/>
      <c r="R129" s="1"/>
      <c r="S129" s="1"/>
      <c r="T129" s="1"/>
    </row>
    <row r="130" spans="1:20" ht="15" hidden="1" customHeight="1">
      <c r="A130" s="11"/>
      <c r="B130" s="12"/>
      <c r="C130" s="13"/>
      <c r="D130" s="14"/>
      <c r="E130" s="12"/>
      <c r="F130" s="13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"/>
      <c r="R130" s="1"/>
      <c r="S130" s="1"/>
      <c r="T130" s="1"/>
    </row>
    <row r="131" spans="1:20" ht="15" hidden="1" customHeight="1">
      <c r="A131" s="153" t="s">
        <v>28</v>
      </c>
      <c r="B131" s="148"/>
      <c r="C131" s="154"/>
      <c r="D131" s="155">
        <f>SUM(D128:D130)</f>
        <v>0</v>
      </c>
      <c r="E131" s="148"/>
      <c r="F131" s="154"/>
      <c r="G131" s="155">
        <f>SUM(G128:G130)</f>
        <v>0</v>
      </c>
      <c r="H131" s="155"/>
      <c r="I131" s="155"/>
      <c r="J131" s="155">
        <f>SUM(J128:J130)</f>
        <v>0</v>
      </c>
      <c r="K131" s="155"/>
      <c r="L131" s="155"/>
      <c r="M131" s="155">
        <f>SUM(M128:M130)</f>
        <v>0</v>
      </c>
      <c r="N131" s="155"/>
      <c r="O131" s="155"/>
      <c r="P131" s="155">
        <f>SUM(P128:P130)</f>
        <v>0</v>
      </c>
      <c r="Q131" s="83" t="s">
        <v>186</v>
      </c>
      <c r="R131" s="1"/>
      <c r="S131" s="1"/>
      <c r="T131" s="1"/>
    </row>
    <row r="132" spans="1:20">
      <c r="A132" s="127" t="s">
        <v>43</v>
      </c>
      <c r="B132" s="128"/>
      <c r="C132" s="129"/>
      <c r="D132" s="130"/>
      <c r="E132" s="128"/>
      <c r="F132" s="129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"/>
      <c r="R132" s="1"/>
      <c r="S132" s="1"/>
      <c r="T132" s="1"/>
    </row>
    <row r="133" spans="1:20" ht="0.75" customHeight="1">
      <c r="A133" s="15" t="s">
        <v>44</v>
      </c>
      <c r="B133" s="12"/>
      <c r="C133" s="13"/>
      <c r="D133" s="14"/>
      <c r="E133" s="12"/>
      <c r="F133" s="1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"/>
      <c r="R133" s="1"/>
      <c r="S133" s="1"/>
      <c r="T133" s="1"/>
    </row>
    <row r="134" spans="1:20" ht="24.75">
      <c r="A134" s="15" t="s">
        <v>328</v>
      </c>
      <c r="B134" s="12"/>
      <c r="C134" s="13"/>
      <c r="D134" s="14"/>
      <c r="E134" s="12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"/>
      <c r="R134" s="1"/>
      <c r="S134" s="1"/>
      <c r="T134" s="1"/>
    </row>
    <row r="135" spans="1:20" ht="0.75" customHeight="1">
      <c r="A135" s="15" t="s">
        <v>72</v>
      </c>
      <c r="B135" s="12"/>
      <c r="C135" s="13"/>
      <c r="D135" s="14"/>
      <c r="E135" s="12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"/>
      <c r="R135" s="1"/>
      <c r="S135" s="1"/>
      <c r="T135" s="1"/>
    </row>
    <row r="136" spans="1:20" ht="48.75" hidden="1" customHeight="1">
      <c r="A136" s="15" t="s">
        <v>73</v>
      </c>
      <c r="B136" s="12"/>
      <c r="C136" s="13"/>
      <c r="D136" s="14"/>
      <c r="E136" s="12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"/>
      <c r="R136" s="1"/>
      <c r="S136" s="1"/>
      <c r="T136" s="1"/>
    </row>
    <row r="137" spans="1:20" ht="72.75" hidden="1" customHeight="1">
      <c r="A137" s="15" t="s">
        <v>74</v>
      </c>
      <c r="B137" s="12"/>
      <c r="C137" s="13"/>
      <c r="D137" s="14"/>
      <c r="E137" s="12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"/>
      <c r="R137" s="1"/>
      <c r="S137" s="1"/>
      <c r="T137" s="1"/>
    </row>
    <row r="138" spans="1:20" ht="60.75" hidden="1" customHeight="1">
      <c r="A138" s="15" t="s">
        <v>75</v>
      </c>
      <c r="B138" s="12"/>
      <c r="C138" s="13"/>
      <c r="D138" s="14"/>
      <c r="E138" s="12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"/>
      <c r="R138" s="1"/>
      <c r="S138" s="1"/>
      <c r="T138" s="1"/>
    </row>
    <row r="139" spans="1:20" ht="15" hidden="1" customHeight="1">
      <c r="A139" s="15" t="s">
        <v>46</v>
      </c>
      <c r="B139" s="12"/>
      <c r="C139" s="13"/>
      <c r="D139" s="14"/>
      <c r="E139" s="12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"/>
      <c r="R139" s="1"/>
      <c r="S139" s="1"/>
      <c r="T139" s="1"/>
    </row>
    <row r="140" spans="1:20" ht="96.75" hidden="1" customHeight="1">
      <c r="A140" s="15" t="s">
        <v>76</v>
      </c>
      <c r="B140" s="12"/>
      <c r="C140" s="13"/>
      <c r="D140" s="14"/>
      <c r="E140" s="12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"/>
      <c r="R140" s="1"/>
      <c r="S140" s="1"/>
      <c r="T140" s="1"/>
    </row>
    <row r="141" spans="1:20">
      <c r="A141" s="127" t="s">
        <v>28</v>
      </c>
      <c r="B141" s="131"/>
      <c r="C141" s="132"/>
      <c r="D141" s="133">
        <f>SUM(D133:D140)</f>
        <v>0</v>
      </c>
      <c r="E141" s="131"/>
      <c r="F141" s="132"/>
      <c r="G141" s="133">
        <f>SUM(G133:G140)</f>
        <v>0</v>
      </c>
      <c r="H141" s="133"/>
      <c r="I141" s="133"/>
      <c r="J141" s="133">
        <f>SUM(J133:J140)</f>
        <v>0</v>
      </c>
      <c r="K141" s="133"/>
      <c r="L141" s="133"/>
      <c r="M141" s="133">
        <f>SUM(M133:M140)</f>
        <v>0</v>
      </c>
      <c r="N141" s="133"/>
      <c r="O141" s="133"/>
      <c r="P141" s="133">
        <f>SUM(P133:P140)</f>
        <v>0</v>
      </c>
      <c r="Q141" s="83" t="s">
        <v>186</v>
      </c>
      <c r="R141" s="1"/>
      <c r="S141" s="1"/>
      <c r="T141" s="1"/>
    </row>
    <row r="142" spans="1:20" ht="24.75">
      <c r="A142" s="62" t="s">
        <v>48</v>
      </c>
      <c r="B142" s="63"/>
      <c r="C142" s="64"/>
      <c r="D142" s="65"/>
      <c r="E142" s="63"/>
      <c r="F142" s="64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1"/>
      <c r="R142" s="1"/>
      <c r="S142" s="1"/>
      <c r="T142" s="1"/>
    </row>
    <row r="143" spans="1:20" ht="24.75" hidden="1" customHeight="1">
      <c r="A143" s="15" t="s">
        <v>49</v>
      </c>
      <c r="B143" s="12"/>
      <c r="C143" s="13"/>
      <c r="D143" s="14"/>
      <c r="E143" s="12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"/>
      <c r="R143" s="1"/>
      <c r="S143" s="1"/>
      <c r="T143" s="1"/>
    </row>
    <row r="144" spans="1:20" ht="24.75" hidden="1" customHeight="1">
      <c r="A144" s="15" t="s">
        <v>50</v>
      </c>
      <c r="B144" s="12"/>
      <c r="C144" s="13"/>
      <c r="D144" s="14"/>
      <c r="E144" s="12"/>
      <c r="F144" s="13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"/>
      <c r="R144" s="1"/>
      <c r="S144" s="1"/>
      <c r="T144" s="1"/>
    </row>
    <row r="145" spans="1:20" ht="24.75" hidden="1" customHeight="1">
      <c r="A145" s="15" t="s">
        <v>51</v>
      </c>
      <c r="B145" s="12"/>
      <c r="C145" s="13"/>
      <c r="D145" s="14"/>
      <c r="E145" s="12"/>
      <c r="F145" s="13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"/>
      <c r="R145" s="1"/>
      <c r="S145" s="1"/>
      <c r="T145" s="1"/>
    </row>
    <row r="146" spans="1:20" ht="24" customHeight="1">
      <c r="A146" s="15" t="s">
        <v>52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"/>
      <c r="R146" s="1"/>
      <c r="S146" s="1"/>
      <c r="T146" s="1"/>
    </row>
    <row r="147" spans="1:20" ht="72.75" hidden="1" customHeight="1">
      <c r="A147" s="15" t="s">
        <v>79</v>
      </c>
      <c r="B147" s="12"/>
      <c r="C147" s="13"/>
      <c r="D147" s="14"/>
      <c r="E147" s="12"/>
      <c r="F147" s="13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"/>
      <c r="R147" s="1"/>
      <c r="S147" s="1"/>
      <c r="T147" s="1"/>
    </row>
    <row r="148" spans="1:20" ht="48.75" hidden="1" customHeight="1">
      <c r="A148" s="15" t="s">
        <v>80</v>
      </c>
      <c r="B148" s="12"/>
      <c r="C148" s="13"/>
      <c r="D148" s="14"/>
      <c r="E148" s="12"/>
      <c r="F148" s="13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"/>
      <c r="R148" s="1"/>
      <c r="S148" s="1"/>
      <c r="T148" s="1"/>
    </row>
    <row r="149" spans="1:20" ht="108.75" hidden="1" customHeight="1">
      <c r="A149" s="15" t="s">
        <v>81</v>
      </c>
      <c r="B149" s="12"/>
      <c r="C149" s="13"/>
      <c r="D149" s="14"/>
      <c r="E149" s="12"/>
      <c r="F149" s="13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"/>
      <c r="R149" s="1"/>
      <c r="S149" s="1"/>
      <c r="T149" s="1"/>
    </row>
    <row r="150" spans="1:20" ht="48.75" hidden="1" customHeight="1">
      <c r="A150" s="15" t="s">
        <v>82</v>
      </c>
      <c r="B150" s="12"/>
      <c r="C150" s="13"/>
      <c r="D150" s="14"/>
      <c r="E150" s="12"/>
      <c r="F150" s="13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  <c r="R150" s="1"/>
      <c r="S150" s="1"/>
      <c r="T150" s="1"/>
    </row>
    <row r="151" spans="1:20" ht="24.75">
      <c r="A151" s="15" t="s">
        <v>442</v>
      </c>
      <c r="B151" s="14"/>
      <c r="C151" s="13"/>
      <c r="D151" s="14"/>
      <c r="E151" s="14"/>
      <c r="F151" s="13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"/>
      <c r="R151" s="1"/>
      <c r="S151" s="1"/>
      <c r="T151" s="1"/>
    </row>
    <row r="152" spans="1:20">
      <c r="A152" s="17" t="s">
        <v>28</v>
      </c>
      <c r="B152" s="63"/>
      <c r="C152" s="64"/>
      <c r="D152" s="80">
        <f>SUM(D146:D151)</f>
        <v>0</v>
      </c>
      <c r="E152" s="63"/>
      <c r="F152" s="64"/>
      <c r="G152" s="80">
        <f>SUM(G146:G151)</f>
        <v>0</v>
      </c>
      <c r="H152" s="65"/>
      <c r="I152" s="65"/>
      <c r="J152" s="80">
        <f>SUM(J143:J150)</f>
        <v>0</v>
      </c>
      <c r="K152" s="65"/>
      <c r="L152" s="65"/>
      <c r="M152" s="80">
        <f>SUM(M143:M150)</f>
        <v>0</v>
      </c>
      <c r="N152" s="65"/>
      <c r="O152" s="65"/>
      <c r="P152" s="80">
        <f>SUM(P143:P150)</f>
        <v>0</v>
      </c>
      <c r="Q152" s="83" t="s">
        <v>186</v>
      </c>
      <c r="R152" s="1"/>
      <c r="S152" s="1"/>
      <c r="T152" s="1"/>
    </row>
    <row r="153" spans="1:20" ht="24.75" hidden="1" customHeight="1">
      <c r="A153" s="66" t="s">
        <v>58</v>
      </c>
      <c r="B153" s="366" t="s">
        <v>84</v>
      </c>
      <c r="C153" s="367"/>
      <c r="D153" s="368"/>
      <c r="E153" s="366" t="s">
        <v>84</v>
      </c>
      <c r="F153" s="367"/>
      <c r="G153" s="368"/>
      <c r="H153" s="360" t="s">
        <v>85</v>
      </c>
      <c r="I153" s="361"/>
      <c r="J153" s="362"/>
      <c r="K153" s="360" t="s">
        <v>86</v>
      </c>
      <c r="L153" s="361"/>
      <c r="M153" s="362"/>
      <c r="N153" s="360" t="s">
        <v>87</v>
      </c>
      <c r="O153" s="361"/>
      <c r="P153" s="362"/>
      <c r="Q153" s="1"/>
      <c r="R153" s="1"/>
      <c r="S153" s="1"/>
      <c r="T153" s="1"/>
    </row>
    <row r="154" spans="1:20" ht="24.75">
      <c r="A154" s="67" t="s">
        <v>59</v>
      </c>
      <c r="B154" s="363">
        <f>D152+D141+D131+D126+D118+D114+D107+D94+D70+D45</f>
        <v>0</v>
      </c>
      <c r="C154" s="364"/>
      <c r="D154" s="365"/>
      <c r="E154" s="363">
        <f>G152+G141+G131+G126+G118+G114+G107+G94+G70+G45</f>
        <v>0</v>
      </c>
      <c r="F154" s="364"/>
      <c r="G154" s="365"/>
      <c r="H154" s="363">
        <f>J152+J141+J131+J126+J118+J114+J107+J94+J70+J45</f>
        <v>0</v>
      </c>
      <c r="I154" s="364"/>
      <c r="J154" s="365"/>
      <c r="K154" s="363">
        <f>M152+M141+M131+M126+M118+M114+M107+M94+M70+M45</f>
        <v>0</v>
      </c>
      <c r="L154" s="364"/>
      <c r="M154" s="365"/>
      <c r="N154" s="363">
        <f>P152+P141+P131+P126+P118+P114+P107+P94+P70+P45</f>
        <v>0</v>
      </c>
      <c r="O154" s="364"/>
      <c r="P154" s="365"/>
      <c r="Q154" s="83" t="s">
        <v>186</v>
      </c>
      <c r="R154" s="1"/>
      <c r="S154" s="1"/>
      <c r="T154" s="1"/>
    </row>
    <row r="155" spans="1:20" ht="15.75" thickBot="1">
      <c r="A155" s="41" t="s">
        <v>60</v>
      </c>
      <c r="B155" s="357"/>
      <c r="C155" s="358"/>
      <c r="D155" s="358"/>
      <c r="E155" s="358"/>
      <c r="F155" s="358"/>
      <c r="G155" s="358"/>
      <c r="H155" s="358"/>
      <c r="I155" s="358"/>
      <c r="J155" s="358"/>
      <c r="K155" s="359"/>
      <c r="L155" s="76"/>
      <c r="M155" s="85">
        <f>N154+K154+H154+B154</f>
        <v>0</v>
      </c>
      <c r="N155" s="83" t="s">
        <v>186</v>
      </c>
      <c r="O155" s="1"/>
      <c r="P155" s="1"/>
      <c r="Q155" s="1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20">
      <c r="A157" s="175" t="s">
        <v>336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</sheetData>
  <autoFilter ref="A16:O157"/>
  <mergeCells count="30">
    <mergeCell ref="B154:D154"/>
    <mergeCell ref="H154:J154"/>
    <mergeCell ref="K154:M154"/>
    <mergeCell ref="N154:P154"/>
    <mergeCell ref="B155:K155"/>
    <mergeCell ref="E154:G154"/>
    <mergeCell ref="B153:D153"/>
    <mergeCell ref="H153:J153"/>
    <mergeCell ref="K153:M153"/>
    <mergeCell ref="N153:P153"/>
    <mergeCell ref="A17:A18"/>
    <mergeCell ref="B17:D17"/>
    <mergeCell ref="H17:J17"/>
    <mergeCell ref="K17:M17"/>
    <mergeCell ref="N17:P17"/>
    <mergeCell ref="E17:G17"/>
    <mergeCell ref="E153:G153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" right="0" top="0.15748031496062992" bottom="0" header="0.31496062992125984" footer="0"/>
  <pageSetup paperSize="9" scale="8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Q166"/>
  <sheetViews>
    <sheetView topLeftCell="A135" workbookViewId="0">
      <selection activeCell="B144" sqref="B144:D145"/>
    </sheetView>
  </sheetViews>
  <sheetFormatPr defaultRowHeight="15"/>
  <cols>
    <col min="1" max="1" width="17.28515625" customWidth="1"/>
    <col min="2" max="2" width="12.140625" customWidth="1"/>
    <col min="3" max="3" width="6.42578125" customWidth="1"/>
    <col min="4" max="4" width="10" customWidth="1"/>
    <col min="5" max="5" width="12.7109375" customWidth="1"/>
    <col min="6" max="6" width="6.28515625" customWidth="1"/>
    <col min="7" max="7" width="8.28515625" customWidth="1"/>
    <col min="8" max="8" width="9.28515625" customWidth="1"/>
    <col min="9" max="9" width="7" customWidth="1"/>
    <col min="10" max="10" width="7.5703125" customWidth="1"/>
    <col min="11" max="11" width="7.42578125" customWidth="1"/>
    <col min="12" max="12" width="4.28515625" customWidth="1"/>
    <col min="13" max="13" width="9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147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196</v>
      </c>
      <c r="B5" s="356"/>
      <c r="C5" s="356"/>
      <c r="D5" s="356"/>
      <c r="E5" s="356"/>
      <c r="F5" s="356"/>
      <c r="G5" s="90">
        <v>1199.8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1970.1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241</v>
      </c>
      <c r="B7" s="356"/>
      <c r="C7" s="356"/>
      <c r="D7" s="356"/>
      <c r="E7" s="356"/>
      <c r="F7" s="356"/>
      <c r="G7" s="90" t="s">
        <v>236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6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6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6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36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idden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21</v>
      </c>
      <c r="B36" s="6"/>
      <c r="C36" s="72"/>
      <c r="D36" s="108"/>
      <c r="E36" s="14"/>
      <c r="F36" s="14"/>
      <c r="G36" s="14"/>
      <c r="H36" s="6"/>
      <c r="I36" s="72"/>
      <c r="J36" s="108"/>
      <c r="K36" s="14"/>
      <c r="L36" s="14"/>
      <c r="M36" s="14"/>
      <c r="N36" s="1"/>
      <c r="O36" s="1"/>
      <c r="P36" s="1"/>
      <c r="Q36" s="1"/>
    </row>
    <row r="37" spans="1:17">
      <c r="A37" s="15" t="s">
        <v>22</v>
      </c>
      <c r="B37" s="6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t="0.75" customHeight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t="14.25" customHeight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" customHeight="1">
      <c r="A60" s="15" t="s">
        <v>20</v>
      </c>
      <c r="B60" s="6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t="14.25" customHeight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14.25" customHeight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5" t="s">
        <v>18</v>
      </c>
      <c r="B82" s="6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0.75" customHeight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4.25" customHeight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t="24.75" hidden="1">
      <c r="A107" s="51" t="s">
        <v>62</v>
      </c>
      <c r="B107" s="12"/>
      <c r="C107" s="13"/>
      <c r="D107" s="14"/>
      <c r="E107" s="6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6.75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  <c r="N112" s="83" t="s">
        <v>186</v>
      </c>
      <c r="O112" s="1"/>
      <c r="P112" s="1"/>
      <c r="Q112" s="1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"/>
      <c r="O113" s="1"/>
      <c r="P113" s="1"/>
      <c r="Q113" s="1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83" t="s">
        <v>186</v>
      </c>
      <c r="O116" s="1"/>
      <c r="P116" s="1"/>
      <c r="Q116" s="1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"/>
      <c r="O117" s="1"/>
      <c r="P117" s="1"/>
      <c r="Q117" s="1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  <c r="N124" s="83" t="s">
        <v>186</v>
      </c>
      <c r="O124" s="1"/>
      <c r="P124" s="1"/>
      <c r="Q124" s="1"/>
    </row>
    <row r="125" spans="1:17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"/>
      <c r="O125" s="1"/>
      <c r="P125" s="1"/>
      <c r="Q125" s="1"/>
    </row>
    <row r="126" spans="1:17">
      <c r="A126" s="15" t="s">
        <v>349</v>
      </c>
      <c r="B126" s="12"/>
      <c r="C126" s="13"/>
      <c r="D126" s="14"/>
      <c r="E126" s="6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  <c r="N129" s="83" t="s">
        <v>186</v>
      </c>
      <c r="O129" s="1"/>
      <c r="P129" s="1"/>
      <c r="Q129" s="1"/>
    </row>
    <row r="130" spans="1:17">
      <c r="A130" s="127" t="s">
        <v>43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"/>
      <c r="O130" s="1"/>
      <c r="P130" s="1"/>
      <c r="Q130" s="1"/>
    </row>
    <row r="131" spans="1:17" ht="24.75">
      <c r="A131" s="15" t="s">
        <v>44</v>
      </c>
      <c r="B131" s="12"/>
      <c r="C131" s="13"/>
      <c r="D131" s="14"/>
      <c r="E131" s="14"/>
      <c r="F131" s="14"/>
      <c r="G131" s="14"/>
      <c r="H131" s="6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>
      <c r="A135" s="15" t="s">
        <v>374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60.75">
      <c r="A136" s="15" t="s">
        <v>75</v>
      </c>
      <c r="B136" s="12"/>
      <c r="C136" s="13"/>
      <c r="D136" s="14"/>
      <c r="E136" s="14"/>
      <c r="F136" s="14"/>
      <c r="G136" s="14"/>
      <c r="H136" s="6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24.75">
      <c r="A138" s="15" t="s">
        <v>379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83" t="s">
        <v>186</v>
      </c>
      <c r="O139" s="1"/>
      <c r="P139" s="1"/>
      <c r="Q139" s="1"/>
    </row>
    <row r="140" spans="1:17" ht="24.75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>
      <c r="A144" s="15" t="s">
        <v>440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24.75">
      <c r="A145" s="15" t="s">
        <v>380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 t="s">
        <v>186</v>
      </c>
      <c r="O149" s="1"/>
      <c r="P149" s="1"/>
      <c r="Q149" s="1"/>
    </row>
    <row r="150" spans="1:17" ht="24.75" customHeight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24.75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0</v>
      </c>
      <c r="I151" s="364"/>
      <c r="J151" s="365"/>
      <c r="K151" s="363">
        <f>M149+M139+M129+M124+M116+M112+M105+M92+M68+M43</f>
        <v>0</v>
      </c>
      <c r="L151" s="364"/>
      <c r="M151" s="365"/>
      <c r="N151" s="83" t="s">
        <v>186</v>
      </c>
      <c r="O151" s="1"/>
      <c r="P151" s="1"/>
      <c r="Q151" s="1"/>
    </row>
    <row r="152" spans="1:17" ht="15.75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0</v>
      </c>
      <c r="N152" s="83" t="s">
        <v>186</v>
      </c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75" t="s">
        <v>336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autoFilter ref="A16:O154"/>
  <mergeCells count="27">
    <mergeCell ref="B151:D151"/>
    <mergeCell ref="E151:G151"/>
    <mergeCell ref="H151:J151"/>
    <mergeCell ref="K151:M151"/>
    <mergeCell ref="B152:K152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" right="0" top="0.15748031496062992" bottom="0" header="0" footer="0"/>
  <pageSetup paperSize="9" scale="9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Q115"/>
  <sheetViews>
    <sheetView topLeftCell="A92" workbookViewId="0">
      <selection activeCell="D93" sqref="D93"/>
    </sheetView>
  </sheetViews>
  <sheetFormatPr defaultRowHeight="15"/>
  <cols>
    <col min="1" max="1" width="20.42578125" customWidth="1"/>
    <col min="2" max="2" width="14.140625" customWidth="1"/>
    <col min="3" max="3" width="8.5703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149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1154.4000000000001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1455.4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1957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6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6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6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757</v>
      </c>
      <c r="C20" s="13" t="s">
        <v>747</v>
      </c>
      <c r="D20" s="14">
        <v>346.5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652</v>
      </c>
      <c r="B21" s="341" t="s">
        <v>809</v>
      </c>
      <c r="C21" s="13" t="s">
        <v>810</v>
      </c>
      <c r="D21" s="14">
        <v>4312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 t="s">
        <v>757</v>
      </c>
      <c r="C22" s="13" t="s">
        <v>631</v>
      </c>
      <c r="D22" s="14">
        <v>1386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335" t="s">
        <v>753</v>
      </c>
      <c r="B24" s="12" t="s">
        <v>757</v>
      </c>
      <c r="C24" s="13" t="s">
        <v>727</v>
      </c>
      <c r="D24" s="14">
        <v>2425.5</v>
      </c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8470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>
        <f>SUM(J32:J34)</f>
        <v>0</v>
      </c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0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21" customHeight="1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24.75">
      <c r="A50" s="51" t="s">
        <v>64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53.25" customHeight="1">
      <c r="A51" s="51" t="s">
        <v>65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0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71.25" customHeight="1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 ht="22.5" customHeight="1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45" customHeight="1">
      <c r="A59" s="15" t="s">
        <v>66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67</v>
      </c>
      <c r="B60" s="12"/>
      <c r="C60" s="13"/>
      <c r="D60" s="14"/>
      <c r="E60" s="6"/>
      <c r="F60" s="14"/>
      <c r="G60" s="75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48.75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68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>
        <f>SUM(G59:G64)</f>
        <v>0</v>
      </c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SUM(D67:D69)</f>
        <v>0</v>
      </c>
      <c r="E70" s="155"/>
      <c r="F70" s="155"/>
      <c r="G70" s="155">
        <f>SUM(G67:G69)</f>
        <v>0</v>
      </c>
      <c r="H70" s="155"/>
      <c r="I70" s="155"/>
      <c r="J70" s="155">
        <f>SUM(J67:J69)</f>
        <v>0</v>
      </c>
      <c r="K70" s="155"/>
      <c r="L70" s="155"/>
      <c r="M70" s="155">
        <f>SUM(M67:M69)</f>
        <v>0</v>
      </c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17.25" customHeight="1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6.75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48.75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22.5">
      <c r="A77" s="337" t="s">
        <v>829</v>
      </c>
      <c r="B77" s="12" t="s">
        <v>783</v>
      </c>
      <c r="C77" s="13" t="s">
        <v>831</v>
      </c>
      <c r="D77" s="14">
        <v>64698</v>
      </c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91.5" customHeight="1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27" t="s">
        <v>28</v>
      </c>
      <c r="B80" s="131"/>
      <c r="C80" s="132"/>
      <c r="D80" s="133">
        <f>SUM(D72:D79)</f>
        <v>64698</v>
      </c>
      <c r="E80" s="133"/>
      <c r="F80" s="133"/>
      <c r="G80" s="133">
        <f>SUM(G72:G79)</f>
        <v>0</v>
      </c>
      <c r="H80" s="133"/>
      <c r="I80" s="133"/>
      <c r="J80" s="133">
        <f>SUM(J72:J79)</f>
        <v>0</v>
      </c>
      <c r="K80" s="133"/>
      <c r="L80" s="133"/>
      <c r="M80" s="133">
        <f>SUM(M72:M79)</f>
        <v>0</v>
      </c>
      <c r="N80" s="83" t="s">
        <v>186</v>
      </c>
      <c r="O80" s="1"/>
      <c r="P80" s="1"/>
      <c r="Q80" s="1"/>
    </row>
    <row r="81" spans="1:17" ht="28.5" customHeight="1">
      <c r="A81" s="62" t="s">
        <v>48</v>
      </c>
      <c r="B81" s="63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"/>
      <c r="O81" s="1"/>
      <c r="P81" s="1"/>
      <c r="Q81" s="1"/>
    </row>
    <row r="82" spans="1:17" s="290" customFormat="1" ht="25.5" customHeight="1">
      <c r="A82" s="275" t="s">
        <v>596</v>
      </c>
      <c r="B82" s="279"/>
      <c r="C82" s="277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9"/>
      <c r="O82" s="289"/>
      <c r="P82" s="289"/>
      <c r="Q82" s="289"/>
    </row>
    <row r="83" spans="1:17" ht="28.5" customHeight="1">
      <c r="A83" s="15" t="s">
        <v>570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8.5" customHeight="1">
      <c r="A84" s="15" t="s">
        <v>584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18.75" customHeight="1">
      <c r="A85" s="282" t="s">
        <v>526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8.5" customHeight="1">
      <c r="A86" s="15" t="s">
        <v>502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5" t="s">
        <v>494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15" t="s">
        <v>496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8.5" customHeight="1">
      <c r="A89" s="15" t="s">
        <v>49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>
      <c r="A90" s="15" t="s">
        <v>50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0.25" customHeight="1">
      <c r="A91" s="15" t="s">
        <v>51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63.75" customHeight="1">
      <c r="A92" s="15" t="s">
        <v>323</v>
      </c>
      <c r="B92" s="344" t="s">
        <v>895</v>
      </c>
      <c r="C92" s="13" t="s">
        <v>896</v>
      </c>
      <c r="D92" s="14">
        <v>4427</v>
      </c>
      <c r="E92" s="14"/>
      <c r="F92" s="14"/>
      <c r="G92" s="14"/>
      <c r="H92" s="14"/>
      <c r="I92" s="14"/>
      <c r="J92" s="14"/>
      <c r="K92" s="108"/>
      <c r="L92" s="108"/>
      <c r="M92" s="108"/>
      <c r="N92" s="1"/>
      <c r="O92" s="1"/>
      <c r="P92" s="1"/>
      <c r="Q92" s="1"/>
    </row>
    <row r="93" spans="1:17" ht="40.5" customHeight="1">
      <c r="A93" s="15" t="s">
        <v>80</v>
      </c>
      <c r="B93" s="12"/>
      <c r="C93" s="13"/>
      <c r="D93" s="14"/>
      <c r="E93" s="14"/>
      <c r="F93" s="14"/>
      <c r="G93" s="14"/>
      <c r="H93" s="14"/>
      <c r="I93" s="14"/>
      <c r="J93" s="14"/>
      <c r="K93" s="108"/>
      <c r="L93" s="108"/>
      <c r="M93" s="108"/>
      <c r="N93" s="1"/>
      <c r="O93" s="1"/>
      <c r="P93" s="1"/>
      <c r="Q93" s="1"/>
    </row>
    <row r="94" spans="1:17" ht="114" customHeight="1">
      <c r="A94" s="15" t="s">
        <v>81</v>
      </c>
      <c r="B94" s="12"/>
      <c r="C94" s="13"/>
      <c r="D94" s="14"/>
      <c r="E94" s="14"/>
      <c r="F94" s="14"/>
      <c r="G94" s="14"/>
      <c r="H94" s="14"/>
      <c r="I94" s="14"/>
      <c r="J94" s="14"/>
      <c r="K94" s="108"/>
      <c r="L94" s="108"/>
      <c r="M94" s="108"/>
      <c r="N94" s="1"/>
      <c r="O94" s="1"/>
      <c r="P94" s="1"/>
      <c r="Q94" s="1"/>
    </row>
    <row r="95" spans="1:17" ht="51.75" customHeight="1">
      <c r="A95" s="6" t="s">
        <v>82</v>
      </c>
      <c r="B95" s="344" t="s">
        <v>895</v>
      </c>
      <c r="C95" s="13" t="s">
        <v>729</v>
      </c>
      <c r="D95" s="14">
        <v>5985</v>
      </c>
      <c r="E95" s="14"/>
      <c r="F95" s="14"/>
      <c r="G95" s="14"/>
      <c r="H95" s="14"/>
      <c r="I95" s="14"/>
      <c r="J95" s="14"/>
      <c r="K95" s="108"/>
      <c r="L95" s="108"/>
      <c r="M95" s="108"/>
      <c r="N95" s="1"/>
      <c r="O95" s="1"/>
      <c r="P95" s="1"/>
      <c r="Q95" s="1"/>
    </row>
    <row r="96" spans="1:17" ht="27" customHeight="1">
      <c r="A96" s="15" t="s">
        <v>589</v>
      </c>
      <c r="B96" s="73"/>
      <c r="C96" s="13"/>
      <c r="D96" s="14"/>
      <c r="E96" s="14"/>
      <c r="F96" s="14"/>
      <c r="G96" s="14"/>
      <c r="H96" s="14"/>
      <c r="I96" s="14"/>
      <c r="J96" s="14"/>
      <c r="K96" s="108"/>
      <c r="L96" s="108"/>
      <c r="M96" s="108"/>
      <c r="N96" s="1"/>
      <c r="O96" s="1"/>
      <c r="P96" s="1"/>
      <c r="Q96" s="1"/>
    </row>
    <row r="97" spans="1:17" ht="25.5" customHeight="1">
      <c r="A97" s="15" t="s">
        <v>347</v>
      </c>
      <c r="B97" s="12"/>
      <c r="C97" s="293"/>
      <c r="D97" s="14"/>
      <c r="E97" s="14"/>
      <c r="F97" s="14"/>
      <c r="G97" s="14"/>
      <c r="H97" s="14"/>
      <c r="I97" s="14"/>
      <c r="J97" s="14"/>
      <c r="K97" s="108"/>
      <c r="L97" s="108"/>
      <c r="M97" s="108"/>
      <c r="N97" s="1"/>
      <c r="O97" s="1"/>
      <c r="P97" s="1"/>
      <c r="Q97" s="1"/>
    </row>
    <row r="98" spans="1:17">
      <c r="A98" s="17" t="s">
        <v>28</v>
      </c>
      <c r="B98" s="63"/>
      <c r="C98" s="64"/>
      <c r="D98" s="80">
        <f>SUM(D83:D97)</f>
        <v>10412</v>
      </c>
      <c r="E98" s="65"/>
      <c r="F98" s="65"/>
      <c r="G98" s="80">
        <f>SUM(G83:G97)</f>
        <v>0</v>
      </c>
      <c r="H98" s="65"/>
      <c r="I98" s="65"/>
      <c r="J98" s="80">
        <f>SUM(J83:J97)</f>
        <v>0</v>
      </c>
      <c r="K98" s="65"/>
      <c r="L98" s="65"/>
      <c r="M98" s="80">
        <f>SUM(M83:M97)</f>
        <v>0</v>
      </c>
      <c r="N98" s="83" t="s">
        <v>186</v>
      </c>
      <c r="O98" s="1"/>
      <c r="P98" s="1"/>
      <c r="Q98" s="1"/>
    </row>
    <row r="99" spans="1:17" ht="42.75" customHeight="1">
      <c r="A99" s="66" t="s">
        <v>58</v>
      </c>
      <c r="B99" s="366" t="s">
        <v>84</v>
      </c>
      <c r="C99" s="367"/>
      <c r="D99" s="368"/>
      <c r="E99" s="360" t="s">
        <v>85</v>
      </c>
      <c r="F99" s="361"/>
      <c r="G99" s="362"/>
      <c r="H99" s="360" t="s">
        <v>86</v>
      </c>
      <c r="I99" s="361"/>
      <c r="J99" s="362"/>
      <c r="K99" s="360" t="s">
        <v>87</v>
      </c>
      <c r="L99" s="361"/>
      <c r="M99" s="362"/>
      <c r="N99" s="1"/>
      <c r="O99" s="1"/>
      <c r="P99" s="1"/>
      <c r="Q99" s="1"/>
    </row>
    <row r="100" spans="1:17" ht="24.75">
      <c r="A100" s="67" t="s">
        <v>59</v>
      </c>
      <c r="B100" s="363">
        <f>D98+D80+D70+D65+D57+D53+D46+D35+D30+D25</f>
        <v>83580</v>
      </c>
      <c r="C100" s="364"/>
      <c r="D100" s="365"/>
      <c r="E100" s="363">
        <f>G98+G80+G70+G65+G57+G53+G46+G35+G30+G25</f>
        <v>0</v>
      </c>
      <c r="F100" s="364"/>
      <c r="G100" s="365"/>
      <c r="H100" s="363">
        <f>J98+J80+J70+J65+J57+J53+J46+J35+J30+J25</f>
        <v>0</v>
      </c>
      <c r="I100" s="364"/>
      <c r="J100" s="365"/>
      <c r="K100" s="363">
        <f>M98+M80+M70+M65+M57+M53+M46+M35+M30+M25</f>
        <v>0</v>
      </c>
      <c r="L100" s="364"/>
      <c r="M100" s="365"/>
      <c r="N100" s="83" t="s">
        <v>186</v>
      </c>
      <c r="O100" s="1"/>
      <c r="P100" s="1"/>
      <c r="Q100" s="1"/>
    </row>
    <row r="101" spans="1:17" ht="15.75" thickBot="1">
      <c r="A101" s="41" t="s">
        <v>60</v>
      </c>
      <c r="B101" s="357"/>
      <c r="C101" s="358"/>
      <c r="D101" s="358"/>
      <c r="E101" s="358"/>
      <c r="F101" s="358"/>
      <c r="G101" s="358"/>
      <c r="H101" s="358"/>
      <c r="I101" s="358"/>
      <c r="J101" s="358"/>
      <c r="K101" s="359"/>
      <c r="L101" s="76"/>
      <c r="M101" s="85">
        <f>K100+H100+E100+B100</f>
        <v>83580</v>
      </c>
      <c r="N101" s="83" t="s">
        <v>186</v>
      </c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38" t="s">
        <v>336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</sheetData>
  <autoFilter ref="A16:O103"/>
  <mergeCells count="27">
    <mergeCell ref="B100:D100"/>
    <mergeCell ref="E100:G100"/>
    <mergeCell ref="H100:J100"/>
    <mergeCell ref="K100:M100"/>
    <mergeCell ref="B101:K101"/>
    <mergeCell ref="B99:D99"/>
    <mergeCell ref="E99:G99"/>
    <mergeCell ref="H99:J99"/>
    <mergeCell ref="K99:M99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Q115"/>
  <sheetViews>
    <sheetView topLeftCell="A61" zoomScaleNormal="100" workbookViewId="0">
      <selection activeCell="D89" sqref="D89"/>
    </sheetView>
  </sheetViews>
  <sheetFormatPr defaultRowHeight="15"/>
  <cols>
    <col min="1" max="1" width="27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8.2851562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150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360.4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413.2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673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336" t="s">
        <v>780</v>
      </c>
      <c r="C20" s="13" t="s">
        <v>749</v>
      </c>
      <c r="D20" s="14">
        <v>9612</v>
      </c>
      <c r="E20" s="14"/>
      <c r="F20" s="14"/>
      <c r="G20" s="14"/>
      <c r="H20" s="14"/>
      <c r="I20" s="14"/>
      <c r="J20" s="55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55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55"/>
      <c r="K22" s="14"/>
      <c r="L22" s="14"/>
      <c r="M22" s="14"/>
      <c r="N22" s="1"/>
      <c r="O22" s="1"/>
      <c r="P22" s="1"/>
      <c r="Q22" s="1"/>
    </row>
    <row r="23" spans="1:17">
      <c r="A23" s="11" t="s">
        <v>409</v>
      </c>
      <c r="B23" s="12"/>
      <c r="C23" s="13"/>
      <c r="D23" s="14"/>
      <c r="E23" s="14"/>
      <c r="F23" s="14"/>
      <c r="G23" s="14"/>
      <c r="H23" s="14"/>
      <c r="I23" s="14"/>
      <c r="J23" s="55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SUM(D20:D23)</f>
        <v>9612</v>
      </c>
      <c r="E24" s="20"/>
      <c r="F24" s="20"/>
      <c r="G24" s="20">
        <f>SUM(G20:G23)</f>
        <v>0</v>
      </c>
      <c r="H24" s="20"/>
      <c r="I24" s="20"/>
      <c r="J24" s="20">
        <f>SUM(J20:J23)</f>
        <v>0</v>
      </c>
      <c r="K24" s="20"/>
      <c r="L24" s="20"/>
      <c r="M24" s="20">
        <f>SUM(M20:M23)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8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55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55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 t="s">
        <v>622</v>
      </c>
      <c r="F28" s="14" t="s">
        <v>623</v>
      </c>
      <c r="G28" s="14"/>
      <c r="H28" s="14"/>
      <c r="I28" s="14"/>
      <c r="J28" s="55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6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55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55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55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6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55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/>
      <c r="C37" s="13"/>
      <c r="D37" s="14"/>
      <c r="E37" s="14"/>
      <c r="F37" s="14"/>
      <c r="G37" s="14"/>
      <c r="H37" s="14"/>
      <c r="I37" s="14"/>
      <c r="J37" s="55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55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55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55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55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55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55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55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0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79"/>
      <c r="K46" s="50"/>
      <c r="L46" s="50"/>
      <c r="M46" s="50"/>
      <c r="N46" s="1"/>
      <c r="O46" s="1"/>
      <c r="P46" s="1"/>
      <c r="Q46" s="1"/>
    </row>
    <row r="47" spans="1:17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55"/>
      <c r="K47" s="14"/>
      <c r="L47" s="14"/>
      <c r="M47" s="14"/>
      <c r="N47" s="1"/>
      <c r="O47" s="1"/>
      <c r="P47" s="1"/>
      <c r="Q47" s="1"/>
    </row>
    <row r="48" spans="1:17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55"/>
      <c r="K48" s="14"/>
      <c r="L48" s="14"/>
      <c r="M48" s="14"/>
      <c r="N48" s="1"/>
      <c r="O48" s="1"/>
      <c r="P48" s="1"/>
      <c r="Q48" s="1"/>
    </row>
    <row r="49" spans="1:17" ht="24.75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55"/>
      <c r="K49" s="14"/>
      <c r="L49" s="14"/>
      <c r="M49" s="14"/>
      <c r="N49" s="1"/>
      <c r="O49" s="1"/>
      <c r="P49" s="1"/>
      <c r="Q49" s="1"/>
    </row>
    <row r="50" spans="1:17" ht="36.75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55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55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0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 t="s">
        <v>186</v>
      </c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48.75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55"/>
      <c r="K55" s="14"/>
      <c r="L55" s="14"/>
      <c r="M55" s="14"/>
      <c r="N55" s="1"/>
      <c r="O55" s="1"/>
      <c r="P55" s="1"/>
      <c r="Q55" s="1"/>
    </row>
    <row r="56" spans="1:17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22"/>
      <c r="K57" s="118"/>
      <c r="L57" s="118"/>
      <c r="M57" s="118"/>
      <c r="N57" s="1"/>
      <c r="O57" s="1"/>
      <c r="P57" s="1"/>
      <c r="Q57" s="1"/>
    </row>
    <row r="58" spans="1:17" ht="24.75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55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55"/>
      <c r="K59" s="14"/>
      <c r="L59" s="14"/>
      <c r="M59" s="14"/>
      <c r="N59" s="1"/>
      <c r="O59" s="1"/>
      <c r="P59" s="1"/>
      <c r="Q59" s="1"/>
    </row>
    <row r="60" spans="1:17" ht="36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55"/>
      <c r="K60" s="14"/>
      <c r="L60" s="14"/>
      <c r="M60" s="14"/>
      <c r="N60" s="1"/>
      <c r="O60" s="1"/>
      <c r="P60" s="1"/>
      <c r="Q60" s="1"/>
    </row>
    <row r="61" spans="1:17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55"/>
      <c r="K61" s="14"/>
      <c r="L61" s="14"/>
      <c r="M61" s="14"/>
      <c r="N61" s="1"/>
      <c r="O61" s="1"/>
      <c r="P61" s="1"/>
      <c r="Q61" s="1"/>
    </row>
    <row r="62" spans="1:17" ht="24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55"/>
      <c r="K62" s="14"/>
      <c r="L62" s="14"/>
      <c r="M62" s="14"/>
      <c r="N62" s="1"/>
      <c r="O62" s="1"/>
      <c r="P62" s="1"/>
      <c r="Q62" s="1"/>
    </row>
    <row r="63" spans="1:17">
      <c r="A63" s="15" t="s">
        <v>68</v>
      </c>
      <c r="B63" s="12"/>
      <c r="C63" s="13"/>
      <c r="D63" s="14"/>
      <c r="E63" s="14"/>
      <c r="F63" s="14"/>
      <c r="G63" s="14"/>
      <c r="H63" s="14"/>
      <c r="I63" s="14"/>
      <c r="J63" s="55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5"/>
      <c r="K65" s="152"/>
      <c r="L65" s="152"/>
      <c r="M65" s="152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55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55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55"/>
      <c r="K68" s="14"/>
      <c r="L68" s="14"/>
      <c r="M68" s="14"/>
      <c r="N68" s="1"/>
      <c r="O68" s="1"/>
      <c r="P68" s="1"/>
      <c r="Q68" s="1"/>
    </row>
    <row r="69" spans="1:17">
      <c r="A69" s="153" t="s">
        <v>28</v>
      </c>
      <c r="B69" s="148"/>
      <c r="C69" s="154"/>
      <c r="D69" s="155">
        <f>SUM(D66:D68)</f>
        <v>0</v>
      </c>
      <c r="E69" s="155"/>
      <c r="F69" s="155"/>
      <c r="G69" s="155">
        <f>SUM(G66:G68)</f>
        <v>0</v>
      </c>
      <c r="H69" s="155"/>
      <c r="I69" s="155"/>
      <c r="J69" s="155">
        <f>SUM(J66:J68)</f>
        <v>0</v>
      </c>
      <c r="K69" s="155"/>
      <c r="L69" s="155"/>
      <c r="M69" s="155">
        <f>SUM(M66:M68)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3"/>
      <c r="K70" s="130"/>
      <c r="L70" s="130"/>
      <c r="M70" s="130"/>
      <c r="N70" s="1"/>
      <c r="O70" s="1"/>
      <c r="P70" s="1"/>
      <c r="Q70" s="1"/>
    </row>
    <row r="71" spans="1:17" ht="19.5" customHeight="1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55"/>
      <c r="K71" s="14"/>
      <c r="L71" s="14"/>
      <c r="M71" s="14"/>
      <c r="N71" s="1"/>
      <c r="O71" s="1"/>
      <c r="P71" s="1"/>
      <c r="Q71" s="1"/>
    </row>
    <row r="72" spans="1:17" ht="19.5" customHeight="1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55"/>
      <c r="K72" s="14"/>
      <c r="L72" s="14"/>
      <c r="M72" s="14"/>
      <c r="N72" s="1"/>
      <c r="O72" s="1"/>
      <c r="P72" s="1"/>
      <c r="Q72" s="1"/>
    </row>
    <row r="73" spans="1:17" ht="26.25" customHeight="1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55"/>
      <c r="K73" s="14"/>
      <c r="L73" s="14"/>
      <c r="M73" s="14"/>
      <c r="N73" s="1"/>
      <c r="O73" s="1"/>
      <c r="P73" s="1"/>
      <c r="Q73" s="1"/>
    </row>
    <row r="74" spans="1:17" ht="29.25" customHeight="1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55"/>
      <c r="K74" s="14"/>
      <c r="L74" s="14"/>
      <c r="M74" s="14"/>
      <c r="N74" s="1"/>
      <c r="O74" s="1"/>
      <c r="P74" s="1"/>
      <c r="Q74" s="1"/>
    </row>
    <row r="75" spans="1:17" ht="39.75" customHeight="1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55"/>
      <c r="K75" s="14"/>
      <c r="L75" s="14"/>
      <c r="M75" s="14"/>
      <c r="N75" s="1"/>
      <c r="O75" s="1"/>
      <c r="P75" s="1"/>
      <c r="Q75" s="1"/>
    </row>
    <row r="76" spans="1:17" ht="51" customHeight="1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55"/>
      <c r="K76" s="14"/>
      <c r="L76" s="14"/>
      <c r="M76" s="14"/>
      <c r="N76" s="1"/>
      <c r="O76" s="1"/>
      <c r="P76" s="1"/>
      <c r="Q76" s="1"/>
    </row>
    <row r="77" spans="1:17" ht="17.25" customHeight="1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55"/>
      <c r="K77" s="14"/>
      <c r="L77" s="14"/>
      <c r="M77" s="14"/>
      <c r="N77" s="1"/>
      <c r="O77" s="1"/>
      <c r="P77" s="1"/>
      <c r="Q77" s="1"/>
    </row>
    <row r="78" spans="1:17" ht="63.75" customHeight="1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55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0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80"/>
      <c r="K80" s="65"/>
      <c r="L80" s="65"/>
      <c r="M80" s="65"/>
      <c r="N80" s="1"/>
      <c r="O80" s="1"/>
      <c r="P80" s="1"/>
      <c r="Q80" s="1"/>
    </row>
    <row r="81" spans="1:17" s="290" customFormat="1" ht="28.5" customHeight="1">
      <c r="A81" s="275" t="s">
        <v>596</v>
      </c>
      <c r="B81" s="279"/>
      <c r="C81" s="277"/>
      <c r="D81" s="280"/>
      <c r="E81" s="280"/>
      <c r="F81" s="280"/>
      <c r="G81" s="280"/>
      <c r="H81" s="280"/>
      <c r="I81" s="280"/>
      <c r="J81" s="299"/>
      <c r="K81" s="280"/>
      <c r="L81" s="280"/>
      <c r="M81" s="280"/>
      <c r="N81" s="289"/>
      <c r="O81" s="289"/>
      <c r="P81" s="289"/>
      <c r="Q81" s="289"/>
    </row>
    <row r="82" spans="1:17" ht="20.25" customHeight="1">
      <c r="A82" s="15" t="s">
        <v>570</v>
      </c>
      <c r="B82" s="12"/>
      <c r="C82" s="293"/>
      <c r="D82" s="14"/>
      <c r="E82" s="14"/>
      <c r="F82" s="14"/>
      <c r="G82" s="14"/>
      <c r="H82" s="14"/>
      <c r="I82" s="14"/>
      <c r="J82" s="55"/>
      <c r="K82" s="14"/>
      <c r="L82" s="14"/>
      <c r="M82" s="14"/>
      <c r="N82" s="1"/>
      <c r="O82" s="1"/>
      <c r="P82" s="1"/>
      <c r="Q82" s="1"/>
    </row>
    <row r="83" spans="1:17" ht="20.25" customHeight="1">
      <c r="A83" s="15" t="s">
        <v>584</v>
      </c>
      <c r="B83" s="12"/>
      <c r="C83" s="293"/>
      <c r="D83" s="14"/>
      <c r="E83" s="14"/>
      <c r="F83" s="14"/>
      <c r="G83" s="14"/>
      <c r="H83" s="14"/>
      <c r="I83" s="14"/>
      <c r="J83" s="55"/>
      <c r="K83" s="14"/>
      <c r="L83" s="14"/>
      <c r="M83" s="14"/>
      <c r="N83" s="1"/>
      <c r="O83" s="1"/>
      <c r="P83" s="1"/>
      <c r="Q83" s="1"/>
    </row>
    <row r="84" spans="1:17" ht="32.25" customHeight="1">
      <c r="A84" s="282" t="s">
        <v>526</v>
      </c>
      <c r="B84" s="73"/>
      <c r="C84" s="310"/>
      <c r="D84" s="14"/>
      <c r="E84" s="14"/>
      <c r="F84" s="14"/>
      <c r="G84" s="14"/>
      <c r="H84" s="14"/>
      <c r="I84" s="14"/>
      <c r="J84" s="55"/>
      <c r="K84" s="14"/>
      <c r="L84" s="14"/>
      <c r="M84" s="14"/>
      <c r="N84" s="1"/>
      <c r="O84" s="1"/>
      <c r="P84" s="1"/>
      <c r="Q84" s="1"/>
    </row>
    <row r="85" spans="1:17" ht="20.25" customHeight="1">
      <c r="A85" s="15" t="s">
        <v>502</v>
      </c>
      <c r="B85" s="12"/>
      <c r="C85" s="293"/>
      <c r="D85" s="14"/>
      <c r="E85" s="14"/>
      <c r="F85" s="14"/>
      <c r="G85" s="14"/>
      <c r="H85" s="14"/>
      <c r="I85" s="14"/>
      <c r="J85" s="55"/>
      <c r="K85" s="14"/>
      <c r="L85" s="14"/>
      <c r="M85" s="14"/>
      <c r="N85" s="1"/>
      <c r="O85" s="1"/>
      <c r="P85" s="1"/>
      <c r="Q85" s="1"/>
    </row>
    <row r="86" spans="1:17" ht="20.25" customHeight="1">
      <c r="A86" s="15" t="s">
        <v>494</v>
      </c>
      <c r="B86" s="12"/>
      <c r="C86" s="293"/>
      <c r="D86" s="14"/>
      <c r="E86" s="14"/>
      <c r="F86" s="14"/>
      <c r="G86" s="14"/>
      <c r="H86" s="14"/>
      <c r="I86" s="14"/>
      <c r="J86" s="55"/>
      <c r="K86" s="14"/>
      <c r="L86" s="14"/>
      <c r="M86" s="14"/>
      <c r="N86" s="1"/>
      <c r="O86" s="1"/>
      <c r="P86" s="1"/>
      <c r="Q86" s="1"/>
    </row>
    <row r="87" spans="1:17" ht="20.25" customHeight="1">
      <c r="A87" s="15" t="s">
        <v>496</v>
      </c>
      <c r="B87" s="12"/>
      <c r="C87" s="293"/>
      <c r="D87" s="14"/>
      <c r="E87" s="14"/>
      <c r="F87" s="14"/>
      <c r="G87" s="14"/>
      <c r="H87" s="14"/>
      <c r="I87" s="14"/>
      <c r="J87" s="55"/>
      <c r="K87" s="14"/>
      <c r="L87" s="14"/>
      <c r="M87" s="14"/>
      <c r="N87" s="1"/>
      <c r="O87" s="1"/>
      <c r="P87" s="1"/>
      <c r="Q87" s="1"/>
    </row>
    <row r="88" spans="1:17" ht="31.5" customHeight="1">
      <c r="A88" s="15" t="s">
        <v>850</v>
      </c>
      <c r="B88" s="12" t="s">
        <v>839</v>
      </c>
      <c r="C88" s="13" t="s">
        <v>623</v>
      </c>
      <c r="D88" s="14">
        <v>7841</v>
      </c>
      <c r="E88" s="14"/>
      <c r="F88" s="14"/>
      <c r="G88" s="14"/>
      <c r="H88" s="14"/>
      <c r="I88" s="14"/>
      <c r="J88" s="55"/>
      <c r="K88" s="14"/>
      <c r="L88" s="14"/>
      <c r="M88" s="14"/>
      <c r="N88" s="1"/>
      <c r="O88" s="1"/>
      <c r="P88" s="1"/>
      <c r="Q88" s="1"/>
    </row>
    <row r="89" spans="1:17">
      <c r="A89" s="15" t="s">
        <v>50</v>
      </c>
      <c r="B89" s="12"/>
      <c r="C89" s="13"/>
      <c r="D89" s="14"/>
      <c r="E89" s="14"/>
      <c r="F89" s="14"/>
      <c r="G89" s="14"/>
      <c r="H89" s="14"/>
      <c r="I89" s="14"/>
      <c r="J89" s="55"/>
      <c r="K89" s="14"/>
      <c r="L89" s="14"/>
      <c r="M89" s="14"/>
      <c r="N89" s="1"/>
      <c r="O89" s="1"/>
      <c r="P89" s="1"/>
      <c r="Q89" s="1"/>
    </row>
    <row r="90" spans="1:17" ht="18" customHeight="1">
      <c r="A90" s="15" t="s">
        <v>51</v>
      </c>
      <c r="B90" s="12"/>
      <c r="C90" s="13"/>
      <c r="D90" s="14"/>
      <c r="E90" s="14"/>
      <c r="F90" s="14"/>
      <c r="G90" s="14"/>
      <c r="H90" s="14"/>
      <c r="I90" s="14"/>
      <c r="J90" s="55"/>
      <c r="K90" s="14"/>
      <c r="L90" s="14"/>
      <c r="M90" s="14"/>
      <c r="N90" s="1"/>
      <c r="O90" s="1"/>
      <c r="P90" s="1"/>
      <c r="Q90" s="1"/>
    </row>
    <row r="91" spans="1:17" ht="20.25" customHeight="1">
      <c r="A91" s="15" t="s">
        <v>52</v>
      </c>
      <c r="B91" s="12"/>
      <c r="C91" s="13"/>
      <c r="D91" s="14"/>
      <c r="E91" s="14"/>
      <c r="F91" s="14"/>
      <c r="G91" s="14"/>
      <c r="H91" s="14"/>
      <c r="I91" s="14"/>
      <c r="J91" s="55"/>
      <c r="K91" s="14"/>
      <c r="L91" s="14"/>
      <c r="M91" s="14"/>
      <c r="N91" s="1"/>
      <c r="O91" s="1"/>
      <c r="P91" s="1"/>
      <c r="Q91" s="1"/>
    </row>
    <row r="92" spans="1:17" ht="42.75" customHeight="1">
      <c r="A92" s="15" t="s">
        <v>323</v>
      </c>
      <c r="B92" s="12"/>
      <c r="C92" s="13"/>
      <c r="D92" s="14"/>
      <c r="E92" s="14"/>
      <c r="F92" s="14"/>
      <c r="G92" s="14"/>
      <c r="H92" s="6"/>
      <c r="I92" s="14"/>
      <c r="J92" s="55"/>
      <c r="K92" s="14"/>
      <c r="L92" s="14"/>
      <c r="M92" s="14"/>
      <c r="N92" s="1"/>
      <c r="O92" s="1"/>
      <c r="P92" s="1"/>
      <c r="Q92" s="1"/>
    </row>
    <row r="93" spans="1:17" ht="33.75" customHeight="1">
      <c r="A93" s="15" t="s">
        <v>80</v>
      </c>
      <c r="B93" s="12"/>
      <c r="C93" s="13"/>
      <c r="D93" s="14"/>
      <c r="E93" s="14"/>
      <c r="F93" s="14"/>
      <c r="G93" s="14"/>
      <c r="H93" s="14"/>
      <c r="I93" s="14"/>
      <c r="J93" s="55"/>
      <c r="K93" s="14"/>
      <c r="L93" s="14"/>
      <c r="M93" s="14"/>
      <c r="N93" s="1"/>
      <c r="O93" s="1"/>
      <c r="P93" s="1"/>
      <c r="Q93" s="1"/>
    </row>
    <row r="94" spans="1:17" ht="67.5" customHeight="1">
      <c r="A94" s="15" t="s">
        <v>81</v>
      </c>
      <c r="B94" s="12"/>
      <c r="C94" s="13"/>
      <c r="D94" s="14"/>
      <c r="E94" s="14"/>
      <c r="F94" s="14"/>
      <c r="G94" s="14"/>
      <c r="H94" s="6"/>
      <c r="I94" s="14"/>
      <c r="J94" s="55"/>
      <c r="K94" s="14"/>
      <c r="L94" s="14"/>
      <c r="M94" s="14"/>
      <c r="N94" s="1"/>
      <c r="O94" s="1"/>
      <c r="P94" s="1"/>
      <c r="Q94" s="1"/>
    </row>
    <row r="95" spans="1:17" ht="43.5" customHeight="1">
      <c r="A95" s="15" t="s">
        <v>82</v>
      </c>
      <c r="B95" s="12"/>
      <c r="C95" s="13"/>
      <c r="D95" s="14"/>
      <c r="E95" s="14"/>
      <c r="F95" s="14"/>
      <c r="G95" s="14"/>
      <c r="H95" s="14"/>
      <c r="I95" s="14"/>
      <c r="J95" s="55"/>
      <c r="K95" s="14"/>
      <c r="L95" s="14"/>
      <c r="M95" s="14"/>
      <c r="N95" s="1"/>
      <c r="O95" s="1"/>
      <c r="P95" s="1"/>
      <c r="Q95" s="1"/>
    </row>
    <row r="96" spans="1:17" ht="27.75" customHeight="1">
      <c r="A96" s="15" t="s">
        <v>590</v>
      </c>
      <c r="B96" s="73"/>
      <c r="C96" s="13"/>
      <c r="D96" s="14"/>
      <c r="E96" s="14"/>
      <c r="F96" s="14"/>
      <c r="G96" s="14"/>
      <c r="H96" s="14"/>
      <c r="I96" s="14"/>
      <c r="J96" s="55"/>
      <c r="K96" s="14"/>
      <c r="L96" s="14"/>
      <c r="M96" s="14"/>
      <c r="N96" s="1"/>
      <c r="O96" s="1"/>
      <c r="P96" s="1"/>
      <c r="Q96" s="1"/>
    </row>
    <row r="97" spans="1:17" ht="17.25" customHeight="1">
      <c r="A97" s="15" t="s">
        <v>347</v>
      </c>
      <c r="B97" s="12"/>
      <c r="C97" s="13"/>
      <c r="D97" s="14"/>
      <c r="E97" s="14"/>
      <c r="F97" s="14"/>
      <c r="G97" s="14"/>
      <c r="H97" s="14"/>
      <c r="I97" s="14"/>
      <c r="J97" s="55"/>
      <c r="K97" s="14"/>
      <c r="L97" s="14"/>
      <c r="M97" s="14"/>
      <c r="N97" s="1"/>
      <c r="O97" s="1"/>
      <c r="P97" s="1"/>
      <c r="Q97" s="1"/>
    </row>
    <row r="98" spans="1:17">
      <c r="A98" s="17" t="s">
        <v>28</v>
      </c>
      <c r="B98" s="63"/>
      <c r="C98" s="64"/>
      <c r="D98" s="80">
        <f>SUM(D81:D97)</f>
        <v>7841</v>
      </c>
      <c r="E98" s="65"/>
      <c r="F98" s="65"/>
      <c r="G98" s="80">
        <f>SUM(G81:G97)</f>
        <v>0</v>
      </c>
      <c r="H98" s="65"/>
      <c r="I98" s="65"/>
      <c r="J98" s="80">
        <f>SUM(J81:J97)</f>
        <v>0</v>
      </c>
      <c r="K98" s="65"/>
      <c r="L98" s="65"/>
      <c r="M98" s="80">
        <f>SUM(M81:M97)</f>
        <v>0</v>
      </c>
      <c r="N98" s="83" t="s">
        <v>186</v>
      </c>
      <c r="O98" s="1"/>
      <c r="P98" s="1"/>
      <c r="Q98" s="1"/>
    </row>
    <row r="99" spans="1:17" ht="45.75" customHeight="1">
      <c r="A99" s="66" t="s">
        <v>58</v>
      </c>
      <c r="B99" s="366" t="s">
        <v>84</v>
      </c>
      <c r="C99" s="367"/>
      <c r="D99" s="368"/>
      <c r="E99" s="360" t="s">
        <v>85</v>
      </c>
      <c r="F99" s="361"/>
      <c r="G99" s="362"/>
      <c r="H99" s="360" t="s">
        <v>86</v>
      </c>
      <c r="I99" s="361"/>
      <c r="J99" s="362"/>
      <c r="K99" s="360" t="s">
        <v>87</v>
      </c>
      <c r="L99" s="361"/>
      <c r="M99" s="362"/>
      <c r="N99" s="1"/>
      <c r="O99" s="1"/>
      <c r="P99" s="1"/>
      <c r="Q99" s="1"/>
    </row>
    <row r="100" spans="1:17">
      <c r="A100" s="67" t="s">
        <v>59</v>
      </c>
      <c r="B100" s="363">
        <f>D98+D79+D69+D64+D56+D52+D45+D34+D29+D24</f>
        <v>17453</v>
      </c>
      <c r="C100" s="364"/>
      <c r="D100" s="365"/>
      <c r="E100" s="363">
        <f>G98+G79+G69+G64+G56+G52+G45+G34+G29+G24</f>
        <v>0</v>
      </c>
      <c r="F100" s="364"/>
      <c r="G100" s="365"/>
      <c r="H100" s="363">
        <f>J98+J79+J69+J64+J56+J52+J45+J34+J29+J24</f>
        <v>0</v>
      </c>
      <c r="I100" s="364"/>
      <c r="J100" s="365"/>
      <c r="K100" s="363">
        <f>M98+M79+M69+M64+M56+M52+M45+M34+M29+M24</f>
        <v>0</v>
      </c>
      <c r="L100" s="364"/>
      <c r="M100" s="365"/>
      <c r="N100" s="83" t="s">
        <v>186</v>
      </c>
      <c r="O100" s="1"/>
      <c r="P100" s="1"/>
      <c r="Q100" s="1"/>
    </row>
    <row r="101" spans="1:17" ht="15.75" thickBot="1">
      <c r="A101" s="41" t="s">
        <v>60</v>
      </c>
      <c r="B101" s="357"/>
      <c r="C101" s="358"/>
      <c r="D101" s="358"/>
      <c r="E101" s="358"/>
      <c r="F101" s="358"/>
      <c r="G101" s="358"/>
      <c r="H101" s="358"/>
      <c r="I101" s="358"/>
      <c r="J101" s="358"/>
      <c r="K101" s="359"/>
      <c r="L101" s="69"/>
      <c r="M101" s="85">
        <f>K100+H100+E100+B100</f>
        <v>17453</v>
      </c>
      <c r="N101" s="83" t="s">
        <v>186</v>
      </c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38" t="s">
        <v>336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</sheetData>
  <autoFilter ref="A16:O104"/>
  <mergeCells count="27">
    <mergeCell ref="B100:D100"/>
    <mergeCell ref="E100:G100"/>
    <mergeCell ref="H100:J100"/>
    <mergeCell ref="K100:M100"/>
    <mergeCell ref="B101:K101"/>
    <mergeCell ref="A1:M1"/>
    <mergeCell ref="A2:M2"/>
    <mergeCell ref="B99:D99"/>
    <mergeCell ref="E99:G99"/>
    <mergeCell ref="H99:J99"/>
    <mergeCell ref="K99:M99"/>
    <mergeCell ref="A17:A18"/>
    <mergeCell ref="B17:D17"/>
    <mergeCell ref="E17:G17"/>
    <mergeCell ref="H17:J17"/>
    <mergeCell ref="K17:M17"/>
    <mergeCell ref="A4:F4"/>
    <mergeCell ref="A5:F5"/>
    <mergeCell ref="A6:F6"/>
    <mergeCell ref="A7:F7"/>
    <mergeCell ref="A8:F8"/>
    <mergeCell ref="A14:F14"/>
    <mergeCell ref="A9:F9"/>
    <mergeCell ref="A10:F10"/>
    <mergeCell ref="A11:F11"/>
    <mergeCell ref="A12:F12"/>
    <mergeCell ref="A13:F13"/>
  </mergeCells>
  <pageMargins left="0" right="0" top="0.15748031496062992" bottom="0.15748031496062992" header="0.31496062992125984" footer="0"/>
  <pageSetup paperSize="9" scale="9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Q114"/>
  <sheetViews>
    <sheetView topLeftCell="A92" workbookViewId="0">
      <selection activeCell="M100" sqref="M100"/>
    </sheetView>
  </sheetViews>
  <sheetFormatPr defaultRowHeight="15"/>
  <cols>
    <col min="1" max="1" width="27.425781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151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362.6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461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273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 t="s">
        <v>176</v>
      </c>
      <c r="I19" s="10" t="s">
        <v>624</v>
      </c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 t="s">
        <v>625</v>
      </c>
      <c r="I22" s="14" t="s">
        <v>626</v>
      </c>
      <c r="J22" s="14"/>
      <c r="K22" s="14"/>
      <c r="L22" s="14"/>
      <c r="M22" s="14"/>
      <c r="N22" s="1"/>
      <c r="O22" s="1"/>
      <c r="P22" s="1"/>
      <c r="Q22" s="1"/>
    </row>
    <row r="23" spans="1:17">
      <c r="A23" s="17" t="s">
        <v>28</v>
      </c>
      <c r="B23" s="18"/>
      <c r="C23" s="19"/>
      <c r="D23" s="20">
        <f>SUM(D20:D22)</f>
        <v>0</v>
      </c>
      <c r="E23" s="20"/>
      <c r="F23" s="20"/>
      <c r="G23" s="20">
        <f>SUM(G20:G22)</f>
        <v>0</v>
      </c>
      <c r="H23" s="20"/>
      <c r="I23" s="20"/>
      <c r="J23" s="20">
        <f>SUM(J20:J22)</f>
        <v>0</v>
      </c>
      <c r="K23" s="20"/>
      <c r="L23" s="20"/>
      <c r="M23" s="20">
        <f>SUM(M20:M22)</f>
        <v>0</v>
      </c>
      <c r="N23" s="83" t="s">
        <v>186</v>
      </c>
      <c r="O23" s="1"/>
      <c r="P23" s="1"/>
      <c r="Q23" s="1"/>
    </row>
    <row r="24" spans="1:17" ht="15" customHeight="1">
      <c r="A24" s="21" t="s">
        <v>29</v>
      </c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"/>
      <c r="O24" s="1"/>
      <c r="P24" s="1"/>
      <c r="Q24" s="1"/>
    </row>
    <row r="25" spans="1:17">
      <c r="A25" s="11" t="s">
        <v>5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16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23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25" t="s">
        <v>28</v>
      </c>
      <c r="B28" s="26"/>
      <c r="C28" s="27"/>
      <c r="D28" s="28">
        <f>SUM(D25:D27)</f>
        <v>0</v>
      </c>
      <c r="E28" s="28"/>
      <c r="F28" s="28"/>
      <c r="G28" s="28">
        <f>SUM(G25:G27)</f>
        <v>0</v>
      </c>
      <c r="H28" s="28"/>
      <c r="I28" s="28"/>
      <c r="J28" s="28">
        <f>SUM(J25:J27)</f>
        <v>0</v>
      </c>
      <c r="K28" s="28"/>
      <c r="L28" s="28"/>
      <c r="M28" s="28">
        <f>SUM(M25:M27)</f>
        <v>0</v>
      </c>
      <c r="N28" s="83" t="s">
        <v>186</v>
      </c>
      <c r="O28" s="1"/>
      <c r="P28" s="1"/>
      <c r="Q28" s="1"/>
    </row>
    <row r="29" spans="1:17">
      <c r="A29" s="29" t="s">
        <v>30</v>
      </c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"/>
      <c r="O29" s="1"/>
      <c r="P29" s="1"/>
      <c r="Q29" s="1"/>
    </row>
    <row r="30" spans="1:17">
      <c r="A30" s="11" t="s">
        <v>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23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33" t="s">
        <v>28</v>
      </c>
      <c r="B33" s="34"/>
      <c r="C33" s="35"/>
      <c r="D33" s="36">
        <f>SUM(D30:D32)</f>
        <v>0</v>
      </c>
      <c r="E33" s="36"/>
      <c r="F33" s="36"/>
      <c r="G33" s="36">
        <f>SUM(G30:G32)</f>
        <v>0</v>
      </c>
      <c r="H33" s="36"/>
      <c r="I33" s="36"/>
      <c r="J33" s="36">
        <f>SUM(J30:J32)</f>
        <v>0</v>
      </c>
      <c r="K33" s="36"/>
      <c r="L33" s="36"/>
      <c r="M33" s="36">
        <f>SUM(M30:M32)</f>
        <v>0</v>
      </c>
      <c r="N33" s="83" t="s">
        <v>186</v>
      </c>
      <c r="O33" s="1"/>
      <c r="P33" s="1"/>
      <c r="Q33" s="1"/>
    </row>
    <row r="34" spans="1:17">
      <c r="A34" s="37" t="s">
        <v>31</v>
      </c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"/>
      <c r="O34" s="1"/>
      <c r="P34" s="1"/>
      <c r="Q34" s="1"/>
    </row>
    <row r="35" spans="1:17">
      <c r="A35" s="11" t="s">
        <v>5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41" t="s">
        <v>33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34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2" t="s">
        <v>90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35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36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37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38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3" t="s">
        <v>28</v>
      </c>
      <c r="B44" s="44"/>
      <c r="C44" s="45"/>
      <c r="D44" s="46">
        <f>SUM(D35:D43)</f>
        <v>0</v>
      </c>
      <c r="E44" s="46"/>
      <c r="F44" s="46"/>
      <c r="G44" s="46">
        <f>SUM(G35:G43)</f>
        <v>0</v>
      </c>
      <c r="H44" s="46"/>
      <c r="I44" s="46"/>
      <c r="J44" s="46">
        <f>SUM(J35:J43)</f>
        <v>0</v>
      </c>
      <c r="K44" s="46"/>
      <c r="L44" s="46"/>
      <c r="M44" s="46">
        <f>SUM(M35:M43)</f>
        <v>0</v>
      </c>
      <c r="N44" s="83" t="s">
        <v>186</v>
      </c>
      <c r="O44" s="1"/>
      <c r="P44" s="1"/>
      <c r="Q44" s="1"/>
    </row>
    <row r="45" spans="1:17">
      <c r="A45" s="47" t="s">
        <v>40</v>
      </c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"/>
      <c r="O45" s="1"/>
      <c r="P45" s="1"/>
      <c r="Q45" s="1"/>
    </row>
    <row r="46" spans="1:17">
      <c r="A46" s="51" t="s">
        <v>62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t="15.75" customHeight="1">
      <c r="A47" s="51" t="s">
        <v>63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31.5" customHeight="1">
      <c r="A48" s="51" t="s">
        <v>64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36.75">
      <c r="A49" s="51" t="s">
        <v>65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51" t="s">
        <v>61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 customHeight="1">
      <c r="A51" s="47" t="s">
        <v>28</v>
      </c>
      <c r="B51" s="113"/>
      <c r="C51" s="114"/>
      <c r="D51" s="79">
        <f>SUM(D46:D50)</f>
        <v>0</v>
      </c>
      <c r="E51" s="79"/>
      <c r="F51" s="79"/>
      <c r="G51" s="79">
        <f>SUM(G46:G50)</f>
        <v>0</v>
      </c>
      <c r="H51" s="79"/>
      <c r="I51" s="79"/>
      <c r="J51" s="79">
        <f>SUM(J46:J50)</f>
        <v>0</v>
      </c>
      <c r="K51" s="79"/>
      <c r="L51" s="79"/>
      <c r="M51" s="79">
        <f>SUM(M46:M50)</f>
        <v>0</v>
      </c>
      <c r="N51" s="83" t="s">
        <v>186</v>
      </c>
      <c r="O51" s="1"/>
      <c r="P51" s="1"/>
      <c r="Q51" s="1"/>
    </row>
    <row r="52" spans="1:17" ht="21.75" customHeight="1">
      <c r="A52" s="123" t="s">
        <v>77</v>
      </c>
      <c r="B52" s="12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"/>
      <c r="O52" s="1"/>
      <c r="P52" s="1"/>
      <c r="Q52" s="1"/>
    </row>
    <row r="53" spans="1:17" ht="48.75">
      <c r="A53" s="51" t="s">
        <v>78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"/>
      <c r="O53" s="1"/>
      <c r="P53" s="1"/>
      <c r="Q53" s="1"/>
    </row>
    <row r="54" spans="1:17">
      <c r="A54" s="15" t="s">
        <v>47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123" t="s">
        <v>28</v>
      </c>
      <c r="B55" s="124"/>
      <c r="C55" s="125"/>
      <c r="D55" s="126">
        <f>SUM(D53:D54)</f>
        <v>0</v>
      </c>
      <c r="E55" s="126"/>
      <c r="F55" s="126"/>
      <c r="G55" s="126">
        <f>SUM(G53:G54)</f>
        <v>0</v>
      </c>
      <c r="H55" s="126"/>
      <c r="I55" s="126"/>
      <c r="J55" s="126">
        <f>SUM(J53:J54)</f>
        <v>0</v>
      </c>
      <c r="K55" s="126"/>
      <c r="L55" s="126"/>
      <c r="M55" s="126">
        <f>SUM(M53:M54)</f>
        <v>0</v>
      </c>
      <c r="N55" s="83" t="s">
        <v>186</v>
      </c>
      <c r="O55" s="1"/>
      <c r="P55" s="1"/>
      <c r="Q55" s="1"/>
    </row>
    <row r="56" spans="1:17">
      <c r="A56" s="115" t="s">
        <v>41</v>
      </c>
      <c r="B56" s="116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"/>
      <c r="O56" s="1"/>
      <c r="P56" s="1"/>
      <c r="Q56" s="1"/>
    </row>
    <row r="57" spans="1:17" ht="24.75">
      <c r="A57" s="15" t="s">
        <v>66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24.75">
      <c r="A58" s="15" t="s">
        <v>67</v>
      </c>
      <c r="B58" s="12"/>
      <c r="C58" s="13"/>
      <c r="D58" s="14"/>
      <c r="E58" s="6"/>
      <c r="F58" s="14"/>
      <c r="G58" s="75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36.75">
      <c r="A59" s="15" t="s">
        <v>69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5" t="s">
        <v>70</v>
      </c>
      <c r="B60" s="12"/>
      <c r="C60" s="13"/>
      <c r="D60" s="14"/>
      <c r="E60" s="6"/>
      <c r="F60" s="14"/>
      <c r="G60" s="75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71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68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19" t="s">
        <v>28</v>
      </c>
      <c r="B63" s="120"/>
      <c r="C63" s="121"/>
      <c r="D63" s="122">
        <f>SUM(D57:D62)</f>
        <v>0</v>
      </c>
      <c r="E63" s="122"/>
      <c r="F63" s="122"/>
      <c r="G63" s="122">
        <f>SUM(G57:G62)</f>
        <v>0</v>
      </c>
      <c r="H63" s="122"/>
      <c r="I63" s="122"/>
      <c r="J63" s="122">
        <f>SUM(J57:J62)</f>
        <v>0</v>
      </c>
      <c r="K63" s="122"/>
      <c r="L63" s="122"/>
      <c r="M63" s="122">
        <f>SUM(M57:M62)</f>
        <v>0</v>
      </c>
      <c r="N63" s="83" t="s">
        <v>186</v>
      </c>
      <c r="O63" s="1"/>
      <c r="P63" s="1"/>
      <c r="Q63" s="1"/>
    </row>
    <row r="64" spans="1:17">
      <c r="A64" s="149" t="s">
        <v>42</v>
      </c>
      <c r="B64" s="150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"/>
      <c r="O64" s="1"/>
      <c r="P64" s="1"/>
      <c r="Q64" s="1"/>
    </row>
    <row r="65" spans="1:17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53" t="s">
        <v>28</v>
      </c>
      <c r="B68" s="148"/>
      <c r="C68" s="154"/>
      <c r="D68" s="155">
        <f>SUM(D65:D67)</f>
        <v>0</v>
      </c>
      <c r="E68" s="155"/>
      <c r="F68" s="155"/>
      <c r="G68" s="155">
        <f>SUM(G65:G67)</f>
        <v>0</v>
      </c>
      <c r="H68" s="155"/>
      <c r="I68" s="155"/>
      <c r="J68" s="155">
        <f>SUM(J65:J67)</f>
        <v>0</v>
      </c>
      <c r="K68" s="155"/>
      <c r="L68" s="155"/>
      <c r="M68" s="155">
        <f>SUM(M65:M67)</f>
        <v>0</v>
      </c>
      <c r="N68" s="83" t="s">
        <v>186</v>
      </c>
      <c r="O68" s="1"/>
      <c r="P68" s="1"/>
      <c r="Q68" s="1"/>
    </row>
    <row r="69" spans="1:17">
      <c r="A69" s="127" t="s">
        <v>43</v>
      </c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"/>
      <c r="O69" s="1"/>
      <c r="P69" s="1"/>
      <c r="Q69" s="1"/>
    </row>
    <row r="70" spans="1:17">
      <c r="A70" s="15" t="s">
        <v>44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" t="s">
        <v>45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24.75">
      <c r="A72" s="15" t="s">
        <v>72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24.75">
      <c r="A73" s="15" t="s">
        <v>73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8.75">
      <c r="A75" s="15" t="s">
        <v>75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>
      <c r="A76" s="15" t="s">
        <v>46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27" t="s">
        <v>28</v>
      </c>
      <c r="B78" s="131"/>
      <c r="C78" s="132"/>
      <c r="D78" s="133">
        <f>SUM(D70:D77)</f>
        <v>0</v>
      </c>
      <c r="E78" s="133"/>
      <c r="F78" s="133"/>
      <c r="G78" s="133">
        <f>SUM(G70:G77)</f>
        <v>0</v>
      </c>
      <c r="H78" s="133"/>
      <c r="I78" s="133"/>
      <c r="J78" s="133">
        <f>SUM(J70:J77)</f>
        <v>0</v>
      </c>
      <c r="K78" s="133"/>
      <c r="L78" s="133"/>
      <c r="M78" s="133">
        <f>SUM(M70:M77)</f>
        <v>0</v>
      </c>
      <c r="N78" s="83" t="s">
        <v>186</v>
      </c>
      <c r="O78" s="1"/>
      <c r="P78" s="1"/>
      <c r="Q78" s="1"/>
    </row>
    <row r="79" spans="1:17" ht="15.75" customHeight="1">
      <c r="A79" s="62" t="s">
        <v>48</v>
      </c>
      <c r="B79" s="63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1"/>
      <c r="O79" s="1"/>
      <c r="P79" s="1"/>
      <c r="Q79" s="1"/>
    </row>
    <row r="80" spans="1:17" s="290" customFormat="1" ht="27" customHeight="1">
      <c r="A80" s="275" t="s">
        <v>596</v>
      </c>
      <c r="B80" s="279"/>
      <c r="C80" s="277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9"/>
      <c r="O80" s="289"/>
      <c r="P80" s="289"/>
      <c r="Q80" s="289"/>
    </row>
    <row r="81" spans="1:17" ht="20.25" customHeight="1">
      <c r="A81" s="15" t="s">
        <v>570</v>
      </c>
      <c r="B81" s="12"/>
      <c r="C81" s="29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5" t="s">
        <v>584</v>
      </c>
      <c r="B82" s="12"/>
      <c r="C82" s="29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282" t="s">
        <v>526</v>
      </c>
      <c r="B83" s="12"/>
      <c r="C83" s="29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18.75" customHeight="1">
      <c r="A84" s="15" t="s">
        <v>502</v>
      </c>
      <c r="B84" s="12"/>
      <c r="C84" s="29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18.75" customHeight="1">
      <c r="A85" s="15" t="s">
        <v>494</v>
      </c>
      <c r="B85" s="12"/>
      <c r="C85" s="29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18.75" customHeight="1">
      <c r="A86" s="15" t="s">
        <v>496</v>
      </c>
      <c r="B86" s="12"/>
      <c r="C86" s="29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7.75" customHeight="1">
      <c r="A87" s="15" t="s">
        <v>49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8.75" customHeight="1">
      <c r="A88" s="15" t="s">
        <v>50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8.75" customHeight="1">
      <c r="A89" s="15" t="s">
        <v>51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18.75" customHeight="1">
      <c r="A90" s="15" t="s">
        <v>52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43.5" customHeight="1">
      <c r="A91" s="15" t="s">
        <v>323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8.5" customHeight="1">
      <c r="A92" s="15" t="s">
        <v>80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65.25" customHeight="1">
      <c r="A93" s="15" t="s">
        <v>81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37.5" customHeight="1">
      <c r="A94" s="15" t="s">
        <v>82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28.5" customHeight="1">
      <c r="A95" s="15" t="s">
        <v>590</v>
      </c>
      <c r="B95" s="7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18" customHeight="1">
      <c r="A96" s="15" t="s">
        <v>347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>
      <c r="A97" s="17" t="s">
        <v>28</v>
      </c>
      <c r="B97" s="63"/>
      <c r="C97" s="64"/>
      <c r="D97" s="80">
        <f>SUM(D80:D96)</f>
        <v>0</v>
      </c>
      <c r="E97" s="65"/>
      <c r="F97" s="65"/>
      <c r="G97" s="80">
        <f>SUM(G80:G96)</f>
        <v>0</v>
      </c>
      <c r="H97" s="65"/>
      <c r="I97" s="65"/>
      <c r="J97" s="80">
        <f>SUM(J80:J96)</f>
        <v>0</v>
      </c>
      <c r="K97" s="65"/>
      <c r="L97" s="65"/>
      <c r="M97" s="80">
        <f>SUM(M80:M96)</f>
        <v>0</v>
      </c>
      <c r="N97" s="83" t="s">
        <v>186</v>
      </c>
      <c r="O97" s="1"/>
      <c r="P97" s="1"/>
      <c r="Q97" s="1"/>
    </row>
    <row r="98" spans="1:17" ht="41.25" customHeight="1">
      <c r="A98" s="66" t="s">
        <v>58</v>
      </c>
      <c r="B98" s="366" t="s">
        <v>84</v>
      </c>
      <c r="C98" s="367"/>
      <c r="D98" s="368"/>
      <c r="E98" s="360" t="s">
        <v>85</v>
      </c>
      <c r="F98" s="361"/>
      <c r="G98" s="362"/>
      <c r="H98" s="360" t="s">
        <v>86</v>
      </c>
      <c r="I98" s="361"/>
      <c r="J98" s="362"/>
      <c r="K98" s="360" t="s">
        <v>87</v>
      </c>
      <c r="L98" s="361"/>
      <c r="M98" s="362"/>
      <c r="N98" s="1"/>
      <c r="O98" s="1"/>
      <c r="P98" s="1"/>
      <c r="Q98" s="1"/>
    </row>
    <row r="99" spans="1:17">
      <c r="A99" s="67" t="s">
        <v>59</v>
      </c>
      <c r="B99" s="363">
        <f>D97+D78+D68+D63+D55+D51+D44+D33+D28+D23</f>
        <v>0</v>
      </c>
      <c r="C99" s="364"/>
      <c r="D99" s="365"/>
      <c r="E99" s="363">
        <f>G97+G78+G68+G63+G55+G51+G44+G33+G28+G23</f>
        <v>0</v>
      </c>
      <c r="F99" s="364"/>
      <c r="G99" s="365"/>
      <c r="H99" s="363">
        <f>J97+J78+J68+J63+J55+J51+J44+J33+J28+J23</f>
        <v>0</v>
      </c>
      <c r="I99" s="364"/>
      <c r="J99" s="365"/>
      <c r="K99" s="363">
        <f>M97+M78+M68+M63+M55+M51+M44+M33+M28+M23</f>
        <v>0</v>
      </c>
      <c r="L99" s="364"/>
      <c r="M99" s="365"/>
      <c r="N99" s="83" t="s">
        <v>186</v>
      </c>
      <c r="O99" s="1"/>
      <c r="P99" s="1"/>
      <c r="Q99" s="1"/>
    </row>
    <row r="100" spans="1:17" ht="15.75" thickBot="1">
      <c r="A100" s="41" t="s">
        <v>60</v>
      </c>
      <c r="B100" s="357"/>
      <c r="C100" s="358"/>
      <c r="D100" s="358"/>
      <c r="E100" s="358"/>
      <c r="F100" s="358"/>
      <c r="G100" s="358"/>
      <c r="H100" s="358"/>
      <c r="I100" s="358"/>
      <c r="J100" s="358"/>
      <c r="K100" s="359"/>
      <c r="L100" s="76"/>
      <c r="M100" s="85">
        <f>K99+H99+E99+B99</f>
        <v>0</v>
      </c>
      <c r="N100" s="83" t="s">
        <v>186</v>
      </c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38" t="s">
        <v>336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</sheetData>
  <autoFilter ref="A16:O104"/>
  <mergeCells count="27">
    <mergeCell ref="B99:D99"/>
    <mergeCell ref="E99:G99"/>
    <mergeCell ref="H99:J99"/>
    <mergeCell ref="K99:M99"/>
    <mergeCell ref="B100:K100"/>
    <mergeCell ref="B98:D98"/>
    <mergeCell ref="E98:G98"/>
    <mergeCell ref="H98:J98"/>
    <mergeCell ref="K98:M98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Q166"/>
  <sheetViews>
    <sheetView topLeftCell="A43" workbookViewId="0">
      <selection activeCell="H141" sqref="H141:J148"/>
    </sheetView>
  </sheetViews>
  <sheetFormatPr defaultRowHeight="15"/>
  <cols>
    <col min="1" max="1" width="27.8554687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152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365.9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419.4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1955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24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36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  <c r="N112" s="83" t="s">
        <v>186</v>
      </c>
      <c r="O112" s="1"/>
      <c r="P112" s="1"/>
      <c r="Q112" s="1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"/>
      <c r="O113" s="1"/>
      <c r="P113" s="1"/>
      <c r="Q113" s="1"/>
    </row>
    <row r="114" spans="1:17" ht="48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83" t="s">
        <v>186</v>
      </c>
      <c r="O116" s="1"/>
      <c r="P116" s="1"/>
      <c r="Q116" s="1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"/>
      <c r="O117" s="1"/>
      <c r="P117" s="1"/>
      <c r="Q117" s="1"/>
    </row>
    <row r="118" spans="1:17" ht="24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6"/>
      <c r="F119" s="14"/>
      <c r="G119" s="75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36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6"/>
      <c r="F121" s="14"/>
      <c r="G121" s="75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24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  <c r="N124" s="83" t="s">
        <v>186</v>
      </c>
      <c r="O124" s="1"/>
      <c r="P124" s="1"/>
      <c r="Q124" s="1"/>
    </row>
    <row r="125" spans="1:17" hidden="1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"/>
      <c r="O125" s="1"/>
      <c r="P125" s="1"/>
      <c r="Q125" s="1"/>
    </row>
    <row r="126" spans="1:17" hidden="1">
      <c r="A126" s="11"/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  <c r="N129" s="83" t="s">
        <v>186</v>
      </c>
      <c r="O129" s="1"/>
      <c r="P129" s="1"/>
      <c r="Q129" s="1"/>
    </row>
    <row r="130" spans="1:17" hidden="1">
      <c r="A130" s="127" t="s">
        <v>43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"/>
      <c r="O130" s="1"/>
      <c r="P130" s="1"/>
      <c r="Q130" s="1"/>
    </row>
    <row r="131" spans="1:17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24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24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36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48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60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83" t="s">
        <v>186</v>
      </c>
      <c r="O139" s="1"/>
      <c r="P139" s="1"/>
      <c r="Q139" s="1"/>
    </row>
    <row r="140" spans="1:17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16.5" customHeight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18" customHeight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34.5" customHeight="1">
      <c r="A145" s="15" t="s">
        <v>323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24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58.5" customHeight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34.5" customHeight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 t="s">
        <v>186</v>
      </c>
      <c r="O149" s="1"/>
      <c r="P149" s="1"/>
      <c r="Q149" s="1"/>
    </row>
    <row r="150" spans="1:17" ht="24.75" hidden="1" customHeight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16.5" customHeight="1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0</v>
      </c>
      <c r="I151" s="364"/>
      <c r="J151" s="365"/>
      <c r="K151" s="363">
        <f>M149+M139+M129+M124+M116+M112+M105+M92+M68+M43</f>
        <v>0</v>
      </c>
      <c r="L151" s="364"/>
      <c r="M151" s="365"/>
      <c r="N151" s="83" t="s">
        <v>186</v>
      </c>
      <c r="O151" s="1"/>
      <c r="P151" s="1"/>
      <c r="Q151" s="1"/>
    </row>
    <row r="152" spans="1:17" ht="15.75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0</v>
      </c>
      <c r="N152" s="83" t="s">
        <v>186</v>
      </c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38" t="s">
        <v>336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autoFilter ref="A16:O154"/>
  <mergeCells count="27">
    <mergeCell ref="B151:D151"/>
    <mergeCell ref="E151:G151"/>
    <mergeCell ref="H151:J151"/>
    <mergeCell ref="K151:M151"/>
    <mergeCell ref="B152:K152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" right="0" top="0.15748031496062992" bottom="0" header="0.31496062992125984" footer="0"/>
  <pageSetup paperSize="9" scale="9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117"/>
  <sheetViews>
    <sheetView topLeftCell="A94" workbookViewId="0">
      <selection activeCell="D98" sqref="D98"/>
    </sheetView>
  </sheetViews>
  <sheetFormatPr defaultRowHeight="15"/>
  <cols>
    <col min="1" max="1" width="22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153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274</v>
      </c>
      <c r="B5" s="356"/>
      <c r="C5" s="356"/>
      <c r="D5" s="356"/>
      <c r="E5" s="356"/>
      <c r="F5" s="356"/>
      <c r="G5" s="90">
        <v>1594.4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100">
        <v>2049.1999999999998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233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1956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653</v>
      </c>
      <c r="B21" s="12" t="s">
        <v>750</v>
      </c>
      <c r="C21" s="13" t="s">
        <v>749</v>
      </c>
      <c r="D21" s="14">
        <v>3414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16</v>
      </c>
      <c r="B22" s="12" t="s">
        <v>750</v>
      </c>
      <c r="C22" s="13" t="s">
        <v>623</v>
      </c>
      <c r="D22" s="14">
        <v>120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5" t="s">
        <v>23</v>
      </c>
      <c r="B23" s="12"/>
      <c r="C23" s="13"/>
      <c r="D23" s="14"/>
      <c r="E23" s="14"/>
      <c r="F23" s="14"/>
      <c r="G23" s="14"/>
      <c r="H23" s="14" t="s">
        <v>625</v>
      </c>
      <c r="I23" s="14" t="s">
        <v>626</v>
      </c>
      <c r="J23" s="14"/>
      <c r="K23" s="14"/>
      <c r="L23" s="14"/>
      <c r="M23" s="14"/>
      <c r="N23" s="1"/>
      <c r="O23" s="1"/>
      <c r="P23" s="1"/>
      <c r="Q23" s="1"/>
    </row>
    <row r="24" spans="1:17">
      <c r="A24" s="15" t="s">
        <v>409</v>
      </c>
      <c r="B24" s="12" t="s">
        <v>750</v>
      </c>
      <c r="C24" s="13" t="s">
        <v>748</v>
      </c>
      <c r="D24" s="14">
        <v>9551</v>
      </c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t="24.75">
      <c r="A25" s="15" t="s">
        <v>419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7" t="s">
        <v>28</v>
      </c>
      <c r="B26" s="18"/>
      <c r="C26" s="19"/>
      <c r="D26" s="20">
        <f>SUM(D20:D25)</f>
        <v>13085</v>
      </c>
      <c r="E26" s="20"/>
      <c r="F26" s="20"/>
      <c r="G26" s="20">
        <f>SUM(G20:G25)</f>
        <v>0</v>
      </c>
      <c r="H26" s="20"/>
      <c r="I26" s="20"/>
      <c r="J26" s="20">
        <f>SUM(J20:J25)</f>
        <v>0</v>
      </c>
      <c r="K26" s="20"/>
      <c r="L26" s="20"/>
      <c r="M26" s="20">
        <f>SUM(M20:M25)</f>
        <v>0</v>
      </c>
      <c r="N26" s="83" t="s">
        <v>186</v>
      </c>
      <c r="O26" s="1"/>
      <c r="P26" s="1"/>
      <c r="Q26" s="1"/>
    </row>
    <row r="27" spans="1:17">
      <c r="A27" s="21" t="s">
        <v>29</v>
      </c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  <c r="O27" s="1"/>
      <c r="P27" s="1"/>
      <c r="Q27" s="1"/>
    </row>
    <row r="28" spans="1:17">
      <c r="A28" s="11" t="s">
        <v>5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16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23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SUM(D28:D30)</f>
        <v>0</v>
      </c>
      <c r="E31" s="28"/>
      <c r="F31" s="28"/>
      <c r="G31" s="28">
        <f>SUM(G28:G30)</f>
        <v>0</v>
      </c>
      <c r="H31" s="28"/>
      <c r="I31" s="28"/>
      <c r="J31" s="28">
        <f>SUM(J28:J30)</f>
        <v>0</v>
      </c>
      <c r="K31" s="28"/>
      <c r="L31" s="28"/>
      <c r="M31" s="28">
        <f>SUM(M28:M30)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0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 t="s">
        <v>186</v>
      </c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 t="s">
        <v>833</v>
      </c>
      <c r="C38" s="13" t="s">
        <v>832</v>
      </c>
      <c r="D38" s="14">
        <v>2175</v>
      </c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 t="s">
        <v>833</v>
      </c>
      <c r="C39" s="13" t="s">
        <v>632</v>
      </c>
      <c r="D39" s="14">
        <v>2175</v>
      </c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SUM(D38:D46)</f>
        <v>4350</v>
      </c>
      <c r="E47" s="46"/>
      <c r="F47" s="46"/>
      <c r="G47" s="46">
        <f>SUM(G38:G46)</f>
        <v>0</v>
      </c>
      <c r="H47" s="46"/>
      <c r="I47" s="46"/>
      <c r="J47" s="46">
        <f>SUM(J38:J46)</f>
        <v>0</v>
      </c>
      <c r="K47" s="46"/>
      <c r="L47" s="46"/>
      <c r="M47" s="46">
        <f>SUM(M38:M46)</f>
        <v>0</v>
      </c>
      <c r="N47" s="83" t="s">
        <v>186</v>
      </c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>
      <c r="A49" s="51" t="s">
        <v>62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24">
      <c r="A52" s="146" t="s">
        <v>372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7" t="s">
        <v>28</v>
      </c>
      <c r="B54" s="113"/>
      <c r="C54" s="114"/>
      <c r="D54" s="79">
        <f>SUM(D49:D53)</f>
        <v>0</v>
      </c>
      <c r="E54" s="79"/>
      <c r="F54" s="79"/>
      <c r="G54" s="79">
        <f>SUM(G49:G53)</f>
        <v>0</v>
      </c>
      <c r="H54" s="79"/>
      <c r="I54" s="79"/>
      <c r="J54" s="79">
        <f>SUM(J49:J53)</f>
        <v>0</v>
      </c>
      <c r="K54" s="79"/>
      <c r="L54" s="79"/>
      <c r="M54" s="79">
        <f>SUM(M49:M53)</f>
        <v>0</v>
      </c>
      <c r="N54" s="83" t="s">
        <v>186</v>
      </c>
      <c r="O54" s="1"/>
      <c r="P54" s="1"/>
      <c r="Q54" s="1"/>
    </row>
    <row r="55" spans="1:17">
      <c r="A55" s="156" t="s">
        <v>77</v>
      </c>
      <c r="B55" s="157"/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"/>
      <c r="O55" s="1"/>
      <c r="P55" s="1"/>
      <c r="Q55" s="1"/>
    </row>
    <row r="56" spans="1:17" ht="66" customHeight="1">
      <c r="A56" s="51" t="s">
        <v>78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1:17" ht="18.75" customHeight="1">
      <c r="A57" s="15" t="s">
        <v>47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156" t="s">
        <v>28</v>
      </c>
      <c r="B58" s="157"/>
      <c r="C58" s="158"/>
      <c r="D58" s="159">
        <f>SUM(D56:D57)</f>
        <v>0</v>
      </c>
      <c r="E58" s="159"/>
      <c r="F58" s="159"/>
      <c r="G58" s="159">
        <f>SUM(G56:G57)</f>
        <v>0</v>
      </c>
      <c r="H58" s="159"/>
      <c r="I58" s="159"/>
      <c r="J58" s="159">
        <f>SUM(J56:J57)</f>
        <v>0</v>
      </c>
      <c r="K58" s="159"/>
      <c r="L58" s="159"/>
      <c r="M58" s="159">
        <f>SUM(M56:M57)</f>
        <v>0</v>
      </c>
      <c r="N58" s="83" t="s">
        <v>186</v>
      </c>
      <c r="O58" s="1"/>
      <c r="P58" s="1"/>
      <c r="Q58" s="1"/>
    </row>
    <row r="59" spans="1:17">
      <c r="A59" s="115" t="s">
        <v>41</v>
      </c>
      <c r="B59" s="116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"/>
      <c r="O59" s="1"/>
      <c r="P59" s="1"/>
      <c r="Q59" s="1"/>
    </row>
    <row r="60" spans="1:17" ht="45" customHeight="1">
      <c r="A60" s="15" t="s">
        <v>66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30" customHeight="1">
      <c r="A61" s="15" t="s">
        <v>67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40.5" customHeight="1">
      <c r="A62" s="15" t="s">
        <v>69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70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36.75">
      <c r="A64" s="15" t="s">
        <v>71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68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9" t="s">
        <v>28</v>
      </c>
      <c r="B66" s="120"/>
      <c r="C66" s="121"/>
      <c r="D66" s="122">
        <f>SUM(D60:D65)</f>
        <v>0</v>
      </c>
      <c r="E66" s="122"/>
      <c r="F66" s="122"/>
      <c r="G66" s="122">
        <f>SUM(G60:G65)</f>
        <v>0</v>
      </c>
      <c r="H66" s="122"/>
      <c r="I66" s="122"/>
      <c r="J66" s="122">
        <f>SUM(J60:J65)</f>
        <v>0</v>
      </c>
      <c r="K66" s="122"/>
      <c r="L66" s="122"/>
      <c r="M66" s="122">
        <f>SUM(M60:M65)</f>
        <v>0</v>
      </c>
      <c r="N66" s="83" t="s">
        <v>186</v>
      </c>
      <c r="O66" s="1"/>
      <c r="P66" s="1"/>
      <c r="Q66" s="1"/>
    </row>
    <row r="67" spans="1:17">
      <c r="A67" s="149" t="s">
        <v>42</v>
      </c>
      <c r="B67" s="150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3" t="s">
        <v>28</v>
      </c>
      <c r="B71" s="148"/>
      <c r="C71" s="154"/>
      <c r="D71" s="155">
        <f>SUM(D68:D70)</f>
        <v>0</v>
      </c>
      <c r="E71" s="155"/>
      <c r="F71" s="155"/>
      <c r="G71" s="155">
        <f>SUM(G68:G70)</f>
        <v>0</v>
      </c>
      <c r="H71" s="155"/>
      <c r="I71" s="155"/>
      <c r="J71" s="155">
        <f>SUM(J68:J70)</f>
        <v>0</v>
      </c>
      <c r="K71" s="155"/>
      <c r="L71" s="155"/>
      <c r="M71" s="155">
        <f>SUM(M68:M70)</f>
        <v>0</v>
      </c>
      <c r="N71" s="83" t="s">
        <v>186</v>
      </c>
      <c r="O71" s="1"/>
      <c r="P71" s="1"/>
      <c r="Q71" s="1"/>
    </row>
    <row r="72" spans="1:17">
      <c r="A72" s="127" t="s">
        <v>43</v>
      </c>
      <c r="B72" s="128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"/>
      <c r="O72" s="1"/>
      <c r="P72" s="1"/>
      <c r="Q72" s="1"/>
    </row>
    <row r="73" spans="1:17" ht="18.75" customHeight="1">
      <c r="A73" s="15" t="s">
        <v>44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>
      <c r="A74" s="15" t="s">
        <v>45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0" customHeight="1">
      <c r="A75" s="15" t="s">
        <v>72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41.25" customHeight="1">
      <c r="A76" s="15" t="s">
        <v>73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54" customHeight="1">
      <c r="A77" s="15" t="s">
        <v>74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67.5" customHeight="1">
      <c r="A78" s="15" t="s">
        <v>75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5" t="s">
        <v>46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370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27" t="s">
        <v>28</v>
      </c>
      <c r="B81" s="131"/>
      <c r="C81" s="132"/>
      <c r="D81" s="133">
        <f>SUM(D73:D80)</f>
        <v>0</v>
      </c>
      <c r="E81" s="133"/>
      <c r="F81" s="133"/>
      <c r="G81" s="133">
        <f>SUM(G73:G80)</f>
        <v>0</v>
      </c>
      <c r="H81" s="133"/>
      <c r="I81" s="133"/>
      <c r="J81" s="133">
        <f>SUM(J73:J80)</f>
        <v>0</v>
      </c>
      <c r="K81" s="133"/>
      <c r="L81" s="133"/>
      <c r="M81" s="133">
        <f>SUM(M73:M80)</f>
        <v>0</v>
      </c>
      <c r="N81" s="83" t="s">
        <v>186</v>
      </c>
      <c r="O81" s="1"/>
      <c r="P81" s="1"/>
      <c r="Q81" s="1"/>
    </row>
    <row r="82" spans="1:17" ht="28.5" customHeight="1">
      <c r="A82" s="62" t="s">
        <v>48</v>
      </c>
      <c r="B82" s="63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"/>
      <c r="O82" s="1"/>
      <c r="P82" s="1"/>
      <c r="Q82" s="1"/>
    </row>
    <row r="83" spans="1:17" s="290" customFormat="1" ht="28.5" customHeight="1">
      <c r="A83" s="275" t="s">
        <v>596</v>
      </c>
      <c r="B83" s="279"/>
      <c r="C83" s="277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9"/>
      <c r="O83" s="289"/>
      <c r="P83" s="289"/>
      <c r="Q83" s="289"/>
    </row>
    <row r="84" spans="1:17" ht="28.5" customHeight="1">
      <c r="A84" s="15" t="s">
        <v>570</v>
      </c>
      <c r="B84" s="12"/>
      <c r="C84" s="29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8.5" customHeight="1">
      <c r="A85" s="15" t="s">
        <v>584</v>
      </c>
      <c r="B85" s="12"/>
      <c r="C85" s="29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17.25" customHeight="1">
      <c r="A86" s="282" t="s">
        <v>526</v>
      </c>
      <c r="B86" s="12"/>
      <c r="C86" s="29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8.5" customHeight="1">
      <c r="A87" s="15" t="s">
        <v>502</v>
      </c>
      <c r="B87" s="12"/>
      <c r="C87" s="29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7.25" customHeight="1">
      <c r="A88" s="15" t="s">
        <v>494</v>
      </c>
      <c r="B88" s="12"/>
      <c r="C88" s="29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7" customHeight="1">
      <c r="A89" s="15" t="s">
        <v>496</v>
      </c>
      <c r="B89" s="12"/>
      <c r="C89" s="29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8.5" customHeight="1">
      <c r="A90" s="15" t="s">
        <v>49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6.5" customHeight="1">
      <c r="A91" s="15" t="s">
        <v>50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18.75" customHeight="1">
      <c r="A92" s="15" t="s">
        <v>51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1" customHeight="1">
      <c r="A93" s="15" t="s">
        <v>52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56.25" customHeight="1">
      <c r="A94" s="15" t="s">
        <v>323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37.5" customHeight="1">
      <c r="A95" s="15" t="s">
        <v>80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87" customHeight="1">
      <c r="A96" s="15" t="s">
        <v>81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51.75" customHeight="1">
      <c r="A97" s="15" t="s">
        <v>82</v>
      </c>
      <c r="B97" s="337" t="s">
        <v>841</v>
      </c>
      <c r="C97" s="13" t="s">
        <v>748</v>
      </c>
      <c r="D97" s="14">
        <v>29593</v>
      </c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29.25" customHeight="1">
      <c r="A98" s="15" t="s">
        <v>590</v>
      </c>
      <c r="B98" s="7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21" customHeight="1">
      <c r="A99" s="15" t="s">
        <v>347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>
      <c r="A100" s="17" t="s">
        <v>28</v>
      </c>
      <c r="B100" s="63"/>
      <c r="C100" s="64"/>
      <c r="D100" s="80">
        <f>SUM(D83:D99)</f>
        <v>29593</v>
      </c>
      <c r="E100" s="65"/>
      <c r="F100" s="65"/>
      <c r="G100" s="80">
        <f>SUM(G83:G99)</f>
        <v>0</v>
      </c>
      <c r="H100" s="65"/>
      <c r="I100" s="65"/>
      <c r="J100" s="80">
        <f>SUM(J83:J99)</f>
        <v>0</v>
      </c>
      <c r="K100" s="65"/>
      <c r="L100" s="65"/>
      <c r="M100" s="80">
        <f>SUM(M83:M99)</f>
        <v>0</v>
      </c>
      <c r="N100" s="83" t="s">
        <v>186</v>
      </c>
      <c r="O100" s="1"/>
      <c r="P100" s="1"/>
      <c r="Q100" s="1"/>
    </row>
    <row r="101" spans="1:17" ht="44.25" customHeight="1">
      <c r="A101" s="66" t="s">
        <v>58</v>
      </c>
      <c r="B101" s="366" t="s">
        <v>84</v>
      </c>
      <c r="C101" s="367"/>
      <c r="D101" s="368"/>
      <c r="E101" s="360" t="s">
        <v>85</v>
      </c>
      <c r="F101" s="361"/>
      <c r="G101" s="362"/>
      <c r="H101" s="360" t="s">
        <v>86</v>
      </c>
      <c r="I101" s="361"/>
      <c r="J101" s="362"/>
      <c r="K101" s="360" t="s">
        <v>87</v>
      </c>
      <c r="L101" s="361"/>
      <c r="M101" s="362"/>
      <c r="N101" s="1"/>
      <c r="O101" s="1"/>
      <c r="P101" s="1" t="s">
        <v>124</v>
      </c>
      <c r="Q101" s="1"/>
    </row>
    <row r="102" spans="1:17">
      <c r="A102" s="67" t="s">
        <v>59</v>
      </c>
      <c r="B102" s="363">
        <f>D100+D81+D71+D66+D58+D54+D47+D36+D31+D26</f>
        <v>47028</v>
      </c>
      <c r="C102" s="364"/>
      <c r="D102" s="365"/>
      <c r="E102" s="363">
        <f>G100+G81+G71+G66+G58+G54+G47+G36+G31+G26</f>
        <v>0</v>
      </c>
      <c r="F102" s="364"/>
      <c r="G102" s="365"/>
      <c r="H102" s="363">
        <f>J100+J81+J71+J66+J58+J54+J47+J36+J31+J26</f>
        <v>0</v>
      </c>
      <c r="I102" s="364"/>
      <c r="J102" s="365"/>
      <c r="K102" s="363">
        <f>M100+M81+M71+M66+M58+M54+M47+M36+M31+M26</f>
        <v>0</v>
      </c>
      <c r="L102" s="364"/>
      <c r="M102" s="365"/>
      <c r="N102" s="83" t="s">
        <v>186</v>
      </c>
      <c r="O102" s="1"/>
      <c r="P102" s="1"/>
      <c r="Q102" s="1"/>
    </row>
    <row r="103" spans="1:17" ht="15.75" thickBot="1">
      <c r="A103" s="41" t="s">
        <v>60</v>
      </c>
      <c r="B103" s="357"/>
      <c r="C103" s="358"/>
      <c r="D103" s="358"/>
      <c r="E103" s="358"/>
      <c r="F103" s="358"/>
      <c r="G103" s="358"/>
      <c r="H103" s="358"/>
      <c r="I103" s="358"/>
      <c r="J103" s="358"/>
      <c r="K103" s="359"/>
      <c r="L103" s="76"/>
      <c r="M103" s="85">
        <f>K102+H102+E102+B102</f>
        <v>47028</v>
      </c>
      <c r="N103" s="83" t="s">
        <v>186</v>
      </c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38" t="s">
        <v>336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</sheetData>
  <autoFilter ref="A16:O104"/>
  <mergeCells count="27">
    <mergeCell ref="B102:D102"/>
    <mergeCell ref="E102:G102"/>
    <mergeCell ref="H102:J102"/>
    <mergeCell ref="K102:M102"/>
    <mergeCell ref="B103:K103"/>
    <mergeCell ref="B101:D101"/>
    <mergeCell ref="E101:G101"/>
    <mergeCell ref="H101:J101"/>
    <mergeCell ref="K101:M101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" header="0.31496062992125984" footer="0.31496062992125984"/>
  <pageSetup paperSize="9" scale="8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Q115"/>
  <sheetViews>
    <sheetView topLeftCell="A69" workbookViewId="0">
      <selection activeCell="C78" sqref="C78"/>
    </sheetView>
  </sheetViews>
  <sheetFormatPr defaultRowHeight="15"/>
  <cols>
    <col min="1" max="1" width="25.710937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154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275</v>
      </c>
      <c r="B5" s="356"/>
      <c r="C5" s="356"/>
      <c r="D5" s="356"/>
      <c r="E5" s="356"/>
      <c r="F5" s="356"/>
      <c r="G5" s="90">
        <v>603.6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653.4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220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1958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189">
        <v>12</v>
      </c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2"/>
      <c r="H11" s="18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9">
        <v>12</v>
      </c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1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18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t="24.75">
      <c r="A23" s="11" t="s">
        <v>669</v>
      </c>
      <c r="B23" s="12" t="s">
        <v>622</v>
      </c>
      <c r="C23" s="13" t="s">
        <v>626</v>
      </c>
      <c r="D23" s="14">
        <v>14547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SUM(D20:D23)</f>
        <v>14547</v>
      </c>
      <c r="E24" s="20"/>
      <c r="F24" s="20"/>
      <c r="G24" s="20">
        <f>SUM(G20:G23)</f>
        <v>0</v>
      </c>
      <c r="H24" s="20"/>
      <c r="I24" s="20"/>
      <c r="J24" s="20">
        <f>SUM(J20:J23)</f>
        <v>0</v>
      </c>
      <c r="K24" s="20"/>
      <c r="L24" s="20"/>
      <c r="M24" s="20">
        <f>SUM(M20:M23)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 t="s">
        <v>625</v>
      </c>
      <c r="I28" s="14" t="s">
        <v>627</v>
      </c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 ht="17.25" customHeight="1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0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</row>
    <row r="47" spans="1:17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24.75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36.75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0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 t="s">
        <v>186</v>
      </c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48.75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 ht="19.5" customHeight="1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24.75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36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24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68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53" t="s">
        <v>28</v>
      </c>
      <c r="B69" s="148"/>
      <c r="C69" s="154"/>
      <c r="D69" s="155">
        <f>SUM(D66:D68)</f>
        <v>0</v>
      </c>
      <c r="E69" s="155"/>
      <c r="F69" s="155"/>
      <c r="G69" s="155">
        <f>SUM(G66:G68)</f>
        <v>0</v>
      </c>
      <c r="H69" s="155"/>
      <c r="I69" s="155"/>
      <c r="J69" s="155">
        <f>SUM(J66:J68)</f>
        <v>0</v>
      </c>
      <c r="K69" s="155"/>
      <c r="L69" s="155"/>
      <c r="M69" s="155">
        <f>SUM(M66:M68)</f>
        <v>0</v>
      </c>
      <c r="N69" s="83" t="s">
        <v>186</v>
      </c>
      <c r="O69" s="1"/>
      <c r="P69" s="1"/>
      <c r="Q69" s="1"/>
    </row>
    <row r="70" spans="1:17" ht="0.75" customHeight="1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24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24.75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6.75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48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46</v>
      </c>
      <c r="B77" s="12" t="s">
        <v>620</v>
      </c>
      <c r="C77" s="13" t="s">
        <v>817</v>
      </c>
      <c r="D77" s="14">
        <v>3858</v>
      </c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60.75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3858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18.75" customHeight="1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s="290" customFormat="1" ht="25.5" customHeight="1">
      <c r="A81" s="275" t="s">
        <v>597</v>
      </c>
      <c r="B81" s="279"/>
      <c r="C81" s="277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9"/>
      <c r="O81" s="289"/>
      <c r="P81" s="289"/>
      <c r="Q81" s="289"/>
    </row>
    <row r="82" spans="1:17" ht="24.75">
      <c r="A82" s="15" t="s">
        <v>570</v>
      </c>
      <c r="B82" s="12"/>
      <c r="C82" s="293"/>
      <c r="D82" s="14"/>
      <c r="E82" s="14"/>
      <c r="F82" s="14"/>
      <c r="G82" s="14"/>
      <c r="H82" s="108"/>
      <c r="I82" s="108"/>
      <c r="J82" s="108"/>
      <c r="K82" s="14"/>
      <c r="L82" s="14"/>
      <c r="M82" s="14"/>
      <c r="N82" s="1"/>
      <c r="O82" s="1"/>
      <c r="P82" s="1"/>
      <c r="Q82" s="1"/>
    </row>
    <row r="83" spans="1:17">
      <c r="A83" s="15" t="s">
        <v>584</v>
      </c>
      <c r="B83" s="12"/>
      <c r="C83" s="293"/>
      <c r="D83" s="14"/>
      <c r="E83" s="14"/>
      <c r="F83" s="14"/>
      <c r="G83" s="14"/>
      <c r="H83" s="108"/>
      <c r="I83" s="108"/>
      <c r="J83" s="108"/>
      <c r="K83" s="14"/>
      <c r="L83" s="14"/>
      <c r="M83" s="14"/>
      <c r="N83" s="1"/>
      <c r="O83" s="1"/>
      <c r="P83" s="1"/>
      <c r="Q83" s="1"/>
    </row>
    <row r="84" spans="1:17">
      <c r="A84" s="282" t="s">
        <v>526</v>
      </c>
      <c r="B84" s="12"/>
      <c r="C84" s="294"/>
      <c r="D84" s="14"/>
      <c r="E84" s="14"/>
      <c r="F84" s="14"/>
      <c r="G84" s="14"/>
      <c r="H84" s="108"/>
      <c r="I84" s="108"/>
      <c r="J84" s="108"/>
      <c r="K84" s="14"/>
      <c r="L84" s="14"/>
      <c r="M84" s="14"/>
      <c r="N84" s="1"/>
      <c r="O84" s="1"/>
      <c r="P84" s="1"/>
      <c r="Q84" s="1"/>
    </row>
    <row r="85" spans="1:17" ht="24.75">
      <c r="A85" s="15" t="s">
        <v>502</v>
      </c>
      <c r="B85" s="12"/>
      <c r="C85" s="293"/>
      <c r="D85" s="14"/>
      <c r="E85" s="14"/>
      <c r="F85" s="14"/>
      <c r="G85" s="14"/>
      <c r="H85" s="108"/>
      <c r="I85" s="108"/>
      <c r="J85" s="108"/>
      <c r="K85" s="14"/>
      <c r="L85" s="14"/>
      <c r="M85" s="14"/>
      <c r="N85" s="1"/>
      <c r="O85" s="1"/>
      <c r="P85" s="1"/>
      <c r="Q85" s="1"/>
    </row>
    <row r="86" spans="1:17">
      <c r="A86" s="15" t="s">
        <v>494</v>
      </c>
      <c r="B86" s="12"/>
      <c r="C86" s="293"/>
      <c r="D86" s="14"/>
      <c r="E86" s="14"/>
      <c r="F86" s="14"/>
      <c r="G86" s="14"/>
      <c r="H86" s="108"/>
      <c r="I86" s="108"/>
      <c r="J86" s="108"/>
      <c r="K86" s="14"/>
      <c r="L86" s="14"/>
      <c r="M86" s="14"/>
      <c r="N86" s="1"/>
      <c r="O86" s="1"/>
      <c r="P86" s="1"/>
      <c r="Q86" s="1"/>
    </row>
    <row r="87" spans="1:17">
      <c r="A87" s="15" t="s">
        <v>496</v>
      </c>
      <c r="B87" s="12"/>
      <c r="C87" s="293"/>
      <c r="D87" s="14"/>
      <c r="E87" s="14"/>
      <c r="F87" s="14"/>
      <c r="G87" s="14"/>
      <c r="H87" s="108"/>
      <c r="I87" s="108"/>
      <c r="J87" s="108"/>
      <c r="K87" s="14"/>
      <c r="L87" s="14"/>
      <c r="M87" s="14"/>
      <c r="N87" s="1"/>
      <c r="O87" s="1"/>
      <c r="P87" s="1"/>
      <c r="Q87" s="1"/>
    </row>
    <row r="88" spans="1:17" ht="24.75">
      <c r="A88" s="15" t="s">
        <v>49</v>
      </c>
      <c r="B88" s="12"/>
      <c r="C88" s="13"/>
      <c r="D88" s="14"/>
      <c r="E88" s="14"/>
      <c r="F88" s="14"/>
      <c r="G88" s="14"/>
      <c r="H88" s="108"/>
      <c r="I88" s="108"/>
      <c r="J88" s="108"/>
      <c r="K88" s="14"/>
      <c r="L88" s="14"/>
      <c r="M88" s="14"/>
      <c r="N88" s="1"/>
      <c r="O88" s="1"/>
      <c r="P88" s="1"/>
      <c r="Q88" s="1"/>
    </row>
    <row r="89" spans="1:17">
      <c r="A89" s="15" t="s">
        <v>50</v>
      </c>
      <c r="B89" s="12"/>
      <c r="C89" s="13"/>
      <c r="D89" s="14"/>
      <c r="E89" s="14"/>
      <c r="F89" s="14"/>
      <c r="G89" s="14"/>
      <c r="H89" s="108"/>
      <c r="I89" s="108"/>
      <c r="J89" s="108"/>
      <c r="K89" s="14"/>
      <c r="L89" s="14"/>
      <c r="M89" s="14"/>
      <c r="N89" s="1"/>
      <c r="O89" s="1"/>
      <c r="P89" s="1"/>
      <c r="Q89" s="1"/>
    </row>
    <row r="90" spans="1:17">
      <c r="A90" s="15" t="s">
        <v>51</v>
      </c>
      <c r="B90" s="12"/>
      <c r="C90" s="13"/>
      <c r="D90" s="14"/>
      <c r="E90" s="14"/>
      <c r="F90" s="14"/>
      <c r="G90" s="14"/>
      <c r="H90" s="108"/>
      <c r="I90" s="108"/>
      <c r="J90" s="108"/>
      <c r="K90" s="14"/>
      <c r="L90" s="14"/>
      <c r="M90" s="14"/>
      <c r="N90" s="1"/>
      <c r="O90" s="1"/>
      <c r="P90" s="1"/>
      <c r="Q90" s="1"/>
    </row>
    <row r="91" spans="1:17">
      <c r="A91" s="15" t="s">
        <v>52</v>
      </c>
      <c r="B91" s="12"/>
      <c r="C91" s="13"/>
      <c r="D91" s="14"/>
      <c r="E91" s="14"/>
      <c r="F91" s="14"/>
      <c r="G91" s="14"/>
      <c r="H91" s="108"/>
      <c r="I91" s="108"/>
      <c r="J91" s="108"/>
      <c r="K91" s="14"/>
      <c r="L91" s="14"/>
      <c r="M91" s="14"/>
      <c r="N91" s="1"/>
      <c r="O91" s="1"/>
      <c r="P91" s="1"/>
      <c r="Q91" s="1"/>
    </row>
    <row r="92" spans="1:17" ht="36.75">
      <c r="A92" s="15" t="s">
        <v>323</v>
      </c>
      <c r="B92" s="12"/>
      <c r="C92" s="13"/>
      <c r="D92" s="14"/>
      <c r="E92" s="14"/>
      <c r="F92" s="14"/>
      <c r="G92" s="14"/>
      <c r="H92" s="108"/>
      <c r="I92" s="108"/>
      <c r="J92" s="108"/>
      <c r="K92" s="14"/>
      <c r="L92" s="14"/>
      <c r="M92" s="14"/>
      <c r="N92" s="1"/>
      <c r="O92" s="1"/>
      <c r="P92" s="1"/>
      <c r="Q92" s="1"/>
    </row>
    <row r="93" spans="1:17" ht="30.75" customHeight="1">
      <c r="A93" s="15" t="s">
        <v>80</v>
      </c>
      <c r="B93" s="12"/>
      <c r="C93" s="13"/>
      <c r="D93" s="14"/>
      <c r="E93" s="14"/>
      <c r="F93" s="14"/>
      <c r="G93" s="14"/>
      <c r="H93" s="108"/>
      <c r="I93" s="108"/>
      <c r="J93" s="108"/>
      <c r="K93" s="14"/>
      <c r="L93" s="14"/>
      <c r="M93" s="14"/>
      <c r="N93" s="1"/>
      <c r="O93" s="1"/>
      <c r="P93" s="1"/>
      <c r="Q93" s="1"/>
    </row>
    <row r="94" spans="1:17" ht="79.5" customHeight="1">
      <c r="A94" s="15" t="s">
        <v>81</v>
      </c>
      <c r="B94" s="12"/>
      <c r="C94" s="13"/>
      <c r="D94" s="14"/>
      <c r="E94" s="14"/>
      <c r="F94" s="14"/>
      <c r="G94" s="14"/>
      <c r="H94" s="108"/>
      <c r="I94" s="108"/>
      <c r="J94" s="108"/>
      <c r="K94" s="14"/>
      <c r="L94" s="14"/>
      <c r="M94" s="14"/>
      <c r="N94" s="1"/>
      <c r="O94" s="1"/>
      <c r="P94" s="1"/>
      <c r="Q94" s="1"/>
    </row>
    <row r="95" spans="1:17" ht="39.75" customHeight="1">
      <c r="A95" s="15" t="s">
        <v>82</v>
      </c>
      <c r="B95" s="12"/>
      <c r="C95" s="13"/>
      <c r="D95" s="14"/>
      <c r="E95" s="14"/>
      <c r="F95" s="14"/>
      <c r="G95" s="14"/>
      <c r="H95" s="108"/>
      <c r="I95" s="108"/>
      <c r="J95" s="108"/>
      <c r="K95" s="14"/>
      <c r="L95" s="14"/>
      <c r="M95" s="14"/>
      <c r="N95" s="1"/>
      <c r="O95" s="1"/>
      <c r="P95" s="1"/>
      <c r="Q95" s="1"/>
    </row>
    <row r="96" spans="1:17">
      <c r="A96" s="15" t="s">
        <v>590</v>
      </c>
      <c r="B96" s="73"/>
      <c r="C96" s="293"/>
      <c r="D96" s="14"/>
      <c r="E96" s="14"/>
      <c r="F96" s="14"/>
      <c r="G96" s="14"/>
      <c r="H96" s="108"/>
      <c r="I96" s="108"/>
      <c r="J96" s="108"/>
      <c r="K96" s="14"/>
      <c r="L96" s="14"/>
      <c r="M96" s="14"/>
      <c r="N96" s="1"/>
      <c r="O96" s="1"/>
      <c r="P96" s="1"/>
      <c r="Q96" s="1"/>
    </row>
    <row r="97" spans="1:17" ht="19.5" customHeight="1">
      <c r="A97" s="15" t="s">
        <v>347</v>
      </c>
      <c r="B97" s="12"/>
      <c r="C97" s="293"/>
      <c r="D97" s="14"/>
      <c r="E97" s="14"/>
      <c r="F97" s="14"/>
      <c r="G97" s="14"/>
      <c r="H97" s="108"/>
      <c r="I97" s="108"/>
      <c r="J97" s="108"/>
      <c r="K97" s="14"/>
      <c r="L97" s="14"/>
      <c r="M97" s="14"/>
      <c r="N97" s="1"/>
      <c r="O97" s="1"/>
      <c r="P97" s="1"/>
      <c r="Q97" s="1"/>
    </row>
    <row r="98" spans="1:17">
      <c r="A98" s="17" t="s">
        <v>28</v>
      </c>
      <c r="B98" s="63"/>
      <c r="C98" s="64"/>
      <c r="D98" s="80">
        <f>SUM(D81:D97)</f>
        <v>0</v>
      </c>
      <c r="E98" s="65"/>
      <c r="F98" s="65"/>
      <c r="G98" s="80">
        <f>SUM(G81:G97)</f>
        <v>0</v>
      </c>
      <c r="H98" s="65"/>
      <c r="I98" s="65"/>
      <c r="J98" s="80">
        <f>SUM(J81:J97)</f>
        <v>0</v>
      </c>
      <c r="K98" s="65"/>
      <c r="L98" s="65"/>
      <c r="M98" s="80">
        <f>SUM(M81:M97)</f>
        <v>0</v>
      </c>
      <c r="N98" s="83" t="s">
        <v>186</v>
      </c>
      <c r="O98" s="1"/>
      <c r="P98" s="1"/>
      <c r="Q98" s="1"/>
    </row>
    <row r="99" spans="1:17" ht="42.75" customHeight="1">
      <c r="A99" s="66" t="s">
        <v>58</v>
      </c>
      <c r="B99" s="366" t="s">
        <v>84</v>
      </c>
      <c r="C99" s="367"/>
      <c r="D99" s="368"/>
      <c r="E99" s="360" t="s">
        <v>85</v>
      </c>
      <c r="F99" s="361"/>
      <c r="G99" s="362"/>
      <c r="H99" s="360" t="s">
        <v>86</v>
      </c>
      <c r="I99" s="361"/>
      <c r="J99" s="362"/>
      <c r="K99" s="360" t="s">
        <v>87</v>
      </c>
      <c r="L99" s="361"/>
      <c r="M99" s="362"/>
      <c r="N99" s="1"/>
      <c r="O99" s="1"/>
      <c r="P99" s="1"/>
      <c r="Q99" s="1"/>
    </row>
    <row r="100" spans="1:17">
      <c r="A100" s="67" t="s">
        <v>59</v>
      </c>
      <c r="B100" s="363">
        <f>D98+D79+D69+D64+D56+D52+D45+D34+D29+D24</f>
        <v>18405</v>
      </c>
      <c r="C100" s="364"/>
      <c r="D100" s="365"/>
      <c r="E100" s="363">
        <f>G98+G79+G69+G64+G56+G52+G45+G34+G29+G24</f>
        <v>0</v>
      </c>
      <c r="F100" s="364"/>
      <c r="G100" s="365"/>
      <c r="H100" s="363">
        <f>J98+J79+J69+J64+J56+J52+J45+J34+J29+J24</f>
        <v>0</v>
      </c>
      <c r="I100" s="364"/>
      <c r="J100" s="365"/>
      <c r="K100" s="363">
        <f>M98+M79+M69+M64+M56+M52+M45+M34+M29+M24</f>
        <v>0</v>
      </c>
      <c r="L100" s="364"/>
      <c r="M100" s="365"/>
      <c r="N100" s="83" t="s">
        <v>186</v>
      </c>
      <c r="O100" s="1"/>
      <c r="P100" s="1"/>
      <c r="Q100" s="1"/>
    </row>
    <row r="101" spans="1:17" ht="15.75" thickBot="1">
      <c r="A101" s="41" t="s">
        <v>60</v>
      </c>
      <c r="B101" s="357"/>
      <c r="C101" s="358"/>
      <c r="D101" s="358"/>
      <c r="E101" s="358"/>
      <c r="F101" s="358"/>
      <c r="G101" s="358"/>
      <c r="H101" s="358"/>
      <c r="I101" s="358"/>
      <c r="J101" s="358"/>
      <c r="K101" s="359"/>
      <c r="L101" s="76"/>
      <c r="M101" s="85">
        <f>K100+H100+E100+B100</f>
        <v>18405</v>
      </c>
      <c r="N101" s="83" t="s">
        <v>186</v>
      </c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38" t="s">
        <v>336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</sheetData>
  <autoFilter ref="A16:O104"/>
  <mergeCells count="27">
    <mergeCell ref="B100:D100"/>
    <mergeCell ref="E100:G100"/>
    <mergeCell ref="H100:J100"/>
    <mergeCell ref="K100:M100"/>
    <mergeCell ref="B101:K101"/>
    <mergeCell ref="B99:D99"/>
    <mergeCell ref="E99:G99"/>
    <mergeCell ref="H99:J99"/>
    <mergeCell ref="K99:M99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" right="0" top="0.15748031496062992" bottom="0" header="0.31496062992125984" footer="0"/>
  <pageSetup paperSize="9" scale="8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Q117"/>
  <sheetViews>
    <sheetView topLeftCell="A7" workbookViewId="0">
      <selection activeCell="D21" sqref="D21"/>
    </sheetView>
  </sheetViews>
  <sheetFormatPr defaultRowHeight="15"/>
  <cols>
    <col min="1" max="1" width="19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155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100">
        <v>372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2">
        <v>1508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277</v>
      </c>
      <c r="B7" s="356"/>
      <c r="C7" s="356"/>
      <c r="D7" s="356"/>
      <c r="E7" s="356"/>
      <c r="F7" s="356"/>
      <c r="G7" s="90" t="s">
        <v>276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1962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788</v>
      </c>
      <c r="C20" s="13" t="s">
        <v>789</v>
      </c>
      <c r="D20" s="14">
        <v>938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71" t="s">
        <v>653</v>
      </c>
      <c r="B21" s="15" t="s">
        <v>176</v>
      </c>
      <c r="C21" s="14" t="s">
        <v>634</v>
      </c>
      <c r="D21" s="14">
        <v>1138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71" t="s">
        <v>657</v>
      </c>
      <c r="B22" s="15" t="s">
        <v>176</v>
      </c>
      <c r="C22" s="14" t="s">
        <v>631</v>
      </c>
      <c r="D22" s="14">
        <v>1924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23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s="300" customFormat="1" ht="42" customHeight="1">
      <c r="A25" s="15" t="s">
        <v>598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7" t="s">
        <v>28</v>
      </c>
      <c r="B26" s="18"/>
      <c r="C26" s="19"/>
      <c r="D26" s="20">
        <f>SUM(D20:D25)</f>
        <v>4000</v>
      </c>
      <c r="E26" s="20"/>
      <c r="F26" s="20"/>
      <c r="G26" s="20">
        <f>SUM(G20:G25)</f>
        <v>0</v>
      </c>
      <c r="H26" s="20"/>
      <c r="I26" s="20"/>
      <c r="J26" s="20">
        <f>SUM(J20:J25)</f>
        <v>0</v>
      </c>
      <c r="K26" s="20"/>
      <c r="L26" s="20"/>
      <c r="M26" s="20">
        <f>SUM(M20:M25)</f>
        <v>0</v>
      </c>
      <c r="N26" s="83" t="s">
        <v>186</v>
      </c>
      <c r="O26" s="1"/>
      <c r="P26" s="1"/>
      <c r="Q26" s="1"/>
    </row>
    <row r="27" spans="1:17">
      <c r="A27" s="21" t="s">
        <v>29</v>
      </c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  <c r="O27" s="1"/>
      <c r="P27" s="1"/>
      <c r="Q27" s="1"/>
    </row>
    <row r="28" spans="1:17">
      <c r="A28" s="11" t="s">
        <v>5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16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23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SUM(D28:D30)</f>
        <v>0</v>
      </c>
      <c r="E31" s="28"/>
      <c r="F31" s="28"/>
      <c r="G31" s="28">
        <f>SUM(G28:G30)</f>
        <v>0</v>
      </c>
      <c r="H31" s="28"/>
      <c r="I31" s="28"/>
      <c r="J31" s="28">
        <f>SUM(J28:J30)</f>
        <v>0</v>
      </c>
      <c r="K31" s="28"/>
      <c r="L31" s="28"/>
      <c r="M31" s="28">
        <f>SUM(M28:M30)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0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 t="s">
        <v>186</v>
      </c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SUM(D38:D46)</f>
        <v>0</v>
      </c>
      <c r="E47" s="46"/>
      <c r="F47" s="46"/>
      <c r="G47" s="46">
        <f>SUM(G38:G46)</f>
        <v>0</v>
      </c>
      <c r="H47" s="46"/>
      <c r="I47" s="46"/>
      <c r="J47" s="46">
        <f>SUM(J38:J46)</f>
        <v>0</v>
      </c>
      <c r="K47" s="46"/>
      <c r="L47" s="46"/>
      <c r="M47" s="46">
        <f>SUM(M38:M46)</f>
        <v>0</v>
      </c>
      <c r="N47" s="83" t="s">
        <v>186</v>
      </c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>
      <c r="A49" s="51" t="s">
        <v>62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50.25" customHeight="1">
      <c r="A52" s="51" t="s">
        <v>65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7" t="s">
        <v>28</v>
      </c>
      <c r="B54" s="113"/>
      <c r="C54" s="114"/>
      <c r="D54" s="79">
        <f>SUM(D49:D53)</f>
        <v>0</v>
      </c>
      <c r="E54" s="79"/>
      <c r="F54" s="79"/>
      <c r="G54" s="79">
        <f>SUM(G49:G53)</f>
        <v>0</v>
      </c>
      <c r="H54" s="79"/>
      <c r="I54" s="79"/>
      <c r="J54" s="79">
        <f>SUM(J49:J53)</f>
        <v>0</v>
      </c>
      <c r="K54" s="79"/>
      <c r="L54" s="79"/>
      <c r="M54" s="79">
        <f>SUM(M49:M53)</f>
        <v>0</v>
      </c>
      <c r="N54" s="83" t="s">
        <v>186</v>
      </c>
      <c r="O54" s="1"/>
      <c r="P54" s="1"/>
      <c r="Q54" s="1"/>
    </row>
    <row r="55" spans="1:17">
      <c r="A55" s="123" t="s">
        <v>77</v>
      </c>
      <c r="B55" s="124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"/>
      <c r="O55" s="1"/>
      <c r="P55" s="1"/>
      <c r="Q55" s="1"/>
    </row>
    <row r="56" spans="1:17" ht="72.75">
      <c r="A56" s="51" t="s">
        <v>78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1:17" ht="24.75">
      <c r="A57" s="15" t="s">
        <v>47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123" t="s">
        <v>28</v>
      </c>
      <c r="B58" s="124"/>
      <c r="C58" s="125"/>
      <c r="D58" s="126">
        <f>SUM(D56:D57)</f>
        <v>0</v>
      </c>
      <c r="E58" s="126"/>
      <c r="F58" s="126"/>
      <c r="G58" s="126">
        <f>SUM(G56:G57)</f>
        <v>0</v>
      </c>
      <c r="H58" s="126"/>
      <c r="I58" s="126"/>
      <c r="J58" s="126">
        <f>SUM(J56:J57)</f>
        <v>0</v>
      </c>
      <c r="K58" s="126"/>
      <c r="L58" s="126"/>
      <c r="M58" s="126">
        <f>SUM(M56:M57)</f>
        <v>0</v>
      </c>
      <c r="N58" s="83" t="s">
        <v>186</v>
      </c>
      <c r="O58" s="1"/>
      <c r="P58" s="1"/>
      <c r="Q58" s="1"/>
    </row>
    <row r="59" spans="1:17">
      <c r="A59" s="115" t="s">
        <v>41</v>
      </c>
      <c r="B59" s="116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"/>
      <c r="O59" s="1"/>
      <c r="P59" s="1"/>
      <c r="Q59" s="1"/>
    </row>
    <row r="60" spans="1:17" ht="36.75">
      <c r="A60" s="15" t="s">
        <v>66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67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48.75">
      <c r="A62" s="15" t="s">
        <v>69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70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36.75">
      <c r="A64" s="15" t="s">
        <v>71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68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9" t="s">
        <v>28</v>
      </c>
      <c r="B66" s="120"/>
      <c r="C66" s="121"/>
      <c r="D66" s="122">
        <f>SUM(D60:D65)</f>
        <v>0</v>
      </c>
      <c r="E66" s="122"/>
      <c r="F66" s="122"/>
      <c r="G66" s="122">
        <f>SUM(G60:G65)</f>
        <v>0</v>
      </c>
      <c r="H66" s="122"/>
      <c r="I66" s="122"/>
      <c r="J66" s="122">
        <f>SUM(J60:J65)</f>
        <v>0</v>
      </c>
      <c r="K66" s="122"/>
      <c r="L66" s="122"/>
      <c r="M66" s="122">
        <f>SUM(M60:M65)</f>
        <v>0</v>
      </c>
      <c r="N66" s="83" t="s">
        <v>186</v>
      </c>
      <c r="O66" s="1"/>
      <c r="P66" s="1"/>
      <c r="Q66" s="1"/>
    </row>
    <row r="67" spans="1:17">
      <c r="A67" s="149" t="s">
        <v>42</v>
      </c>
      <c r="B67" s="150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3" t="s">
        <v>28</v>
      </c>
      <c r="B71" s="148"/>
      <c r="C71" s="154"/>
      <c r="D71" s="155">
        <f>SUM(D68:D70)</f>
        <v>0</v>
      </c>
      <c r="E71" s="155"/>
      <c r="F71" s="155"/>
      <c r="G71" s="155">
        <f>SUM(G68:G70)</f>
        <v>0</v>
      </c>
      <c r="H71" s="155"/>
      <c r="I71" s="155"/>
      <c r="J71" s="155">
        <f>SUM(J68:J70)</f>
        <v>0</v>
      </c>
      <c r="K71" s="155"/>
      <c r="L71" s="155"/>
      <c r="M71" s="155">
        <f>SUM(M68:M70)</f>
        <v>0</v>
      </c>
      <c r="N71" s="83" t="s">
        <v>186</v>
      </c>
      <c r="O71" s="1"/>
      <c r="P71" s="1"/>
      <c r="Q71" s="1"/>
    </row>
    <row r="72" spans="1:17">
      <c r="A72" s="127" t="s">
        <v>43</v>
      </c>
      <c r="B72" s="128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"/>
      <c r="O72" s="1"/>
      <c r="P72" s="1"/>
      <c r="Q72" s="1"/>
    </row>
    <row r="73" spans="1:17">
      <c r="A73" s="15" t="s">
        <v>44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>
      <c r="A74" s="15" t="s">
        <v>45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6.75">
      <c r="A75" s="15" t="s">
        <v>72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>
      <c r="A76" s="15" t="s">
        <v>73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74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60.75">
      <c r="A78" s="15" t="s">
        <v>75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5" t="s">
        <v>46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84.75">
      <c r="A80" s="15" t="s">
        <v>76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27" t="s">
        <v>28</v>
      </c>
      <c r="B81" s="131"/>
      <c r="C81" s="132"/>
      <c r="D81" s="133">
        <f>SUM(D73:D80)</f>
        <v>0</v>
      </c>
      <c r="E81" s="133"/>
      <c r="F81" s="133"/>
      <c r="G81" s="133">
        <f>SUM(G73:G80)</f>
        <v>0</v>
      </c>
      <c r="H81" s="133"/>
      <c r="I81" s="133"/>
      <c r="J81" s="133">
        <f>SUM(J73:J80)</f>
        <v>0</v>
      </c>
      <c r="K81" s="133"/>
      <c r="L81" s="133"/>
      <c r="M81" s="133">
        <f>SUM(M73:M80)</f>
        <v>0</v>
      </c>
      <c r="N81" s="83" t="s">
        <v>186</v>
      </c>
      <c r="O81" s="1"/>
      <c r="P81" s="1"/>
      <c r="Q81" s="1"/>
    </row>
    <row r="82" spans="1:17" ht="24.75">
      <c r="A82" s="62" t="s">
        <v>48</v>
      </c>
      <c r="B82" s="63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"/>
      <c r="O82" s="1"/>
      <c r="P82" s="1"/>
      <c r="Q82" s="1"/>
    </row>
    <row r="83" spans="1:17" s="290" customFormat="1" ht="27" customHeight="1">
      <c r="A83" s="275" t="s">
        <v>596</v>
      </c>
      <c r="B83" s="279"/>
      <c r="C83" s="277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9"/>
      <c r="O83" s="289"/>
      <c r="P83" s="289"/>
      <c r="Q83" s="289"/>
    </row>
    <row r="84" spans="1:17" ht="24.75">
      <c r="A84" s="15" t="s">
        <v>570</v>
      </c>
      <c r="B84" s="12"/>
      <c r="C84" s="29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584</v>
      </c>
      <c r="B85" s="12"/>
      <c r="C85" s="29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282" t="s">
        <v>526</v>
      </c>
      <c r="B86" s="12"/>
      <c r="C86" s="29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15" customHeight="1">
      <c r="A87" s="15" t="s">
        <v>502</v>
      </c>
      <c r="B87" s="12"/>
      <c r="C87" s="29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5" customHeight="1">
      <c r="A88" s="15" t="s">
        <v>494</v>
      </c>
      <c r="B88" s="12"/>
      <c r="C88" s="29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5" customHeight="1">
      <c r="A89" s="15" t="s">
        <v>496</v>
      </c>
      <c r="B89" s="12"/>
      <c r="C89" s="29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15" customHeight="1">
      <c r="A90" s="15" t="s">
        <v>49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5" customHeight="1">
      <c r="A91" s="15" t="s">
        <v>50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15" customHeight="1">
      <c r="A92" s="15" t="s">
        <v>51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15" customHeight="1">
      <c r="A93" s="15" t="s">
        <v>52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15" customHeight="1">
      <c r="A94" s="15" t="s">
        <v>323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5" customHeight="1">
      <c r="A95" s="15" t="s">
        <v>80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15" customHeight="1">
      <c r="A96" s="15" t="s">
        <v>81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48.75">
      <c r="A97" s="15" t="s">
        <v>82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24.75">
      <c r="A98" s="15" t="s">
        <v>590</v>
      </c>
      <c r="B98" s="73"/>
      <c r="C98" s="29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24.75">
      <c r="A99" s="15" t="s">
        <v>347</v>
      </c>
      <c r="B99" s="12"/>
      <c r="C99" s="29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>
      <c r="A100" s="17" t="s">
        <v>28</v>
      </c>
      <c r="B100" s="63"/>
      <c r="C100" s="64"/>
      <c r="D100" s="80">
        <f>SUM(D83:D99)</f>
        <v>0</v>
      </c>
      <c r="E100" s="65"/>
      <c r="F100" s="65"/>
      <c r="G100" s="80">
        <f>SUM(G83:G99)</f>
        <v>0</v>
      </c>
      <c r="H100" s="65"/>
      <c r="I100" s="65"/>
      <c r="J100" s="80">
        <f>SUM(J83:J99)</f>
        <v>0</v>
      </c>
      <c r="K100" s="65"/>
      <c r="L100" s="65"/>
      <c r="M100" s="80">
        <f>SUM(M83:M99)</f>
        <v>0</v>
      </c>
      <c r="N100" s="83" t="s">
        <v>186</v>
      </c>
      <c r="O100" s="1"/>
      <c r="P100" s="1"/>
      <c r="Q100" s="1"/>
    </row>
    <row r="101" spans="1:17" ht="36" customHeight="1">
      <c r="A101" s="66" t="s">
        <v>58</v>
      </c>
      <c r="B101" s="366" t="s">
        <v>84</v>
      </c>
      <c r="C101" s="367"/>
      <c r="D101" s="368"/>
      <c r="E101" s="360" t="s">
        <v>85</v>
      </c>
      <c r="F101" s="361"/>
      <c r="G101" s="362"/>
      <c r="H101" s="360" t="s">
        <v>86</v>
      </c>
      <c r="I101" s="361"/>
      <c r="J101" s="362"/>
      <c r="K101" s="360" t="s">
        <v>87</v>
      </c>
      <c r="L101" s="361"/>
      <c r="M101" s="362"/>
      <c r="N101" s="1"/>
      <c r="O101" s="1"/>
      <c r="P101" s="1"/>
      <c r="Q101" s="1"/>
    </row>
    <row r="102" spans="1:17" ht="24.75">
      <c r="A102" s="67" t="s">
        <v>59</v>
      </c>
      <c r="B102" s="363">
        <f>D100+D81+D71+D66+D58+D54+D47+D36+D31+D26</f>
        <v>4000</v>
      </c>
      <c r="C102" s="364"/>
      <c r="D102" s="365"/>
      <c r="E102" s="363">
        <f>G100+G81+G71+G66+G58+G54+G47+G36+G31+G26</f>
        <v>0</v>
      </c>
      <c r="F102" s="364"/>
      <c r="G102" s="365"/>
      <c r="H102" s="363">
        <f>J100+J81+J71+J66+J58+J54+J47+J36+J31+J26</f>
        <v>0</v>
      </c>
      <c r="I102" s="364"/>
      <c r="J102" s="365"/>
      <c r="K102" s="363">
        <f>M100+M81+M71+M66+M58+M54+M47+M36+M31+M26</f>
        <v>0</v>
      </c>
      <c r="L102" s="364"/>
      <c r="M102" s="365"/>
      <c r="N102" s="83" t="s">
        <v>186</v>
      </c>
      <c r="O102" s="1"/>
      <c r="P102" s="1"/>
      <c r="Q102" s="1"/>
    </row>
    <row r="103" spans="1:17" ht="15.75" thickBot="1">
      <c r="A103" s="41" t="s">
        <v>60</v>
      </c>
      <c r="B103" s="357"/>
      <c r="C103" s="358"/>
      <c r="D103" s="358"/>
      <c r="E103" s="358"/>
      <c r="F103" s="358"/>
      <c r="G103" s="358"/>
      <c r="H103" s="358"/>
      <c r="I103" s="358"/>
      <c r="J103" s="358"/>
      <c r="K103" s="359"/>
      <c r="L103" s="76"/>
      <c r="M103" s="85">
        <f>K102+H102+E102+B102</f>
        <v>4000</v>
      </c>
      <c r="N103" s="83" t="s">
        <v>186</v>
      </c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38" t="s">
        <v>336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</sheetData>
  <autoFilter ref="A16:O105"/>
  <mergeCells count="27">
    <mergeCell ref="B102:D102"/>
    <mergeCell ref="E102:G102"/>
    <mergeCell ref="H102:J102"/>
    <mergeCell ref="K102:M102"/>
    <mergeCell ref="B103:K103"/>
    <mergeCell ref="B101:D101"/>
    <mergeCell ref="E101:G101"/>
    <mergeCell ref="H101:J101"/>
    <mergeCell ref="K101:M101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Q166"/>
  <sheetViews>
    <sheetView topLeftCell="A13" workbookViewId="0">
      <selection activeCell="H144" sqref="H144:J148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156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294</v>
      </c>
      <c r="B5" s="356"/>
      <c r="C5" s="356"/>
      <c r="D5" s="356"/>
      <c r="E5" s="356"/>
      <c r="F5" s="356"/>
      <c r="G5" s="90">
        <v>1173.2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217</v>
      </c>
      <c r="B6" s="356"/>
      <c r="C6" s="356"/>
      <c r="D6" s="356"/>
      <c r="E6" s="356"/>
      <c r="F6" s="356"/>
      <c r="G6" s="90" t="s">
        <v>398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1962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t="14.25" customHeight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t="0.75" customHeight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t="0.75" customHeight="1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  <c r="N112" s="83" t="s">
        <v>186</v>
      </c>
      <c r="O112" s="1"/>
      <c r="P112" s="1"/>
      <c r="Q112" s="1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"/>
      <c r="O113" s="1"/>
      <c r="P113" s="1"/>
      <c r="Q113" s="1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83" t="s">
        <v>186</v>
      </c>
      <c r="O116" s="1"/>
      <c r="P116" s="1"/>
      <c r="Q116" s="1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"/>
      <c r="O117" s="1"/>
      <c r="P117" s="1"/>
      <c r="Q117" s="1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  <c r="N124" s="83" t="s">
        <v>186</v>
      </c>
      <c r="O124" s="1"/>
      <c r="P124" s="1"/>
      <c r="Q124" s="1"/>
    </row>
    <row r="125" spans="1:17" hidden="1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"/>
      <c r="O125" s="1"/>
      <c r="P125" s="1"/>
      <c r="Q125" s="1"/>
    </row>
    <row r="126" spans="1:17" hidden="1">
      <c r="A126" s="11"/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  <c r="N129" s="83" t="s">
        <v>186</v>
      </c>
      <c r="O129" s="1"/>
      <c r="P129" s="1"/>
      <c r="Q129" s="1"/>
    </row>
    <row r="130" spans="1:17" hidden="1">
      <c r="A130" s="127" t="s">
        <v>43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"/>
      <c r="O130" s="1"/>
      <c r="P130" s="1"/>
      <c r="Q130" s="1"/>
    </row>
    <row r="131" spans="1:17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96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83" t="s">
        <v>186</v>
      </c>
      <c r="O139" s="1"/>
      <c r="P139" s="1"/>
      <c r="Q139" s="1"/>
    </row>
    <row r="140" spans="1:17" ht="24.75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72.75" hidden="1">
      <c r="A145" s="15" t="s">
        <v>79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/>
      <c r="O149" s="1"/>
      <c r="P149" s="1"/>
      <c r="Q149" s="1"/>
    </row>
    <row r="150" spans="1:17" ht="24.75" customHeight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24.75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0</v>
      </c>
      <c r="I151" s="364"/>
      <c r="J151" s="365"/>
      <c r="K151" s="363">
        <f>M149+M139+M129+M124+M116+M112+M105+M92+M68+M43</f>
        <v>0</v>
      </c>
      <c r="L151" s="364"/>
      <c r="M151" s="365"/>
      <c r="N151" s="83"/>
      <c r="O151" s="1"/>
      <c r="P151" s="1"/>
      <c r="Q151" s="1"/>
    </row>
    <row r="152" spans="1:17" ht="15.75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0</v>
      </c>
      <c r="N152" s="83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38" t="s">
        <v>336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autoFilter ref="A16:O154"/>
  <mergeCells count="27">
    <mergeCell ref="B151:D151"/>
    <mergeCell ref="E151:G151"/>
    <mergeCell ref="H151:J151"/>
    <mergeCell ref="K151:M151"/>
    <mergeCell ref="B152:K152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5"/>
  <sheetViews>
    <sheetView topLeftCell="A17" zoomScale="85" zoomScaleNormal="85" workbookViewId="0">
      <selection activeCell="D36" sqref="D36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96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205</v>
      </c>
      <c r="B5" s="356"/>
      <c r="C5" s="356"/>
      <c r="D5" s="356"/>
      <c r="E5" s="356"/>
      <c r="F5" s="356"/>
      <c r="G5" s="90">
        <v>1028.5999999999999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203</v>
      </c>
      <c r="B6" s="356"/>
      <c r="C6" s="356"/>
      <c r="D6" s="356"/>
      <c r="E6" s="356"/>
      <c r="F6" s="356"/>
      <c r="G6" s="90" t="s">
        <v>386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206</v>
      </c>
      <c r="B7" s="356"/>
      <c r="C7" s="356"/>
      <c r="D7" s="356"/>
      <c r="E7" s="356"/>
      <c r="F7" s="356"/>
      <c r="G7" s="90" t="s">
        <v>204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1981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0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0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0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519</v>
      </c>
      <c r="B21" s="12"/>
      <c r="C21" s="13"/>
      <c r="D21" s="14"/>
      <c r="E21" s="14" t="s">
        <v>176</v>
      </c>
      <c r="F21" s="13" t="s">
        <v>465</v>
      </c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520</v>
      </c>
      <c r="B22" s="12"/>
      <c r="C22" s="13"/>
      <c r="D22" s="14"/>
      <c r="E22" s="14" t="s">
        <v>176</v>
      </c>
      <c r="F22" s="13" t="s">
        <v>473</v>
      </c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t="29.25" customHeight="1">
      <c r="A23" s="11" t="s">
        <v>580</v>
      </c>
      <c r="B23" s="12"/>
      <c r="C23" s="13"/>
      <c r="D23" s="14"/>
      <c r="E23" s="14"/>
      <c r="F23" s="13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5" t="s">
        <v>478</v>
      </c>
      <c r="B24" s="12"/>
      <c r="C24" s="13"/>
      <c r="D24" s="14"/>
      <c r="E24" s="14" t="s">
        <v>176</v>
      </c>
      <c r="F24" s="13" t="s">
        <v>479</v>
      </c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466</v>
      </c>
      <c r="B25" s="12"/>
      <c r="C25" s="13"/>
      <c r="D25" s="14"/>
      <c r="E25" s="14"/>
      <c r="F25" s="13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469</v>
      </c>
      <c r="B26" s="12"/>
      <c r="C26" s="13"/>
      <c r="D26" s="14"/>
      <c r="E26" s="14" t="s">
        <v>176</v>
      </c>
      <c r="F26" s="13" t="s">
        <v>479</v>
      </c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5" t="s">
        <v>533</v>
      </c>
      <c r="B27" s="12"/>
      <c r="C27" s="13"/>
      <c r="D27" s="14"/>
      <c r="E27" s="14" t="s">
        <v>176</v>
      </c>
      <c r="F27" s="13" t="s">
        <v>479</v>
      </c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581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7" t="s">
        <v>28</v>
      </c>
      <c r="B29" s="18"/>
      <c r="C29" s="19"/>
      <c r="D29" s="20">
        <f>SUM(D20:D28)</f>
        <v>0</v>
      </c>
      <c r="E29" s="20"/>
      <c r="F29" s="20"/>
      <c r="G29" s="20">
        <f>SUM(G20:G28)</f>
        <v>0</v>
      </c>
      <c r="H29" s="20"/>
      <c r="I29" s="20"/>
      <c r="J29" s="20">
        <f>SUM(J20:J28)</f>
        <v>0</v>
      </c>
      <c r="K29" s="20"/>
      <c r="L29" s="20"/>
      <c r="M29" s="20">
        <f>SUM(M20:M28)</f>
        <v>0</v>
      </c>
      <c r="N29" s="83" t="s">
        <v>186</v>
      </c>
      <c r="O29" s="1"/>
      <c r="P29" s="1"/>
      <c r="Q29" s="1"/>
    </row>
    <row r="30" spans="1:17">
      <c r="A30" s="21" t="s">
        <v>29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"/>
      <c r="O30" s="1"/>
      <c r="P30" s="1"/>
      <c r="Q30" s="1"/>
    </row>
    <row r="31" spans="1:17">
      <c r="A31" s="11" t="s">
        <v>5</v>
      </c>
      <c r="B31" s="307" t="s">
        <v>926</v>
      </c>
      <c r="C31" s="13" t="s">
        <v>634</v>
      </c>
      <c r="D31" s="14">
        <v>1246</v>
      </c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5" t="s">
        <v>532</v>
      </c>
      <c r="B32" s="12"/>
      <c r="C32" s="13"/>
      <c r="D32" s="14"/>
      <c r="E32" s="14"/>
      <c r="F32" s="14"/>
      <c r="G32" s="14"/>
      <c r="H32" s="14" t="s">
        <v>176</v>
      </c>
      <c r="I32" s="13" t="s">
        <v>473</v>
      </c>
      <c r="J32" s="14"/>
      <c r="K32" s="14"/>
      <c r="L32" s="14"/>
      <c r="M32" s="14"/>
      <c r="N32" s="1"/>
      <c r="O32" s="1"/>
      <c r="P32" s="1"/>
      <c r="Q32" s="1"/>
    </row>
    <row r="33" spans="1:17">
      <c r="A33" s="15" t="s">
        <v>518</v>
      </c>
      <c r="B33" s="12"/>
      <c r="C33" s="13"/>
      <c r="D33" s="14"/>
      <c r="E33" s="14"/>
      <c r="F33" s="14"/>
      <c r="G33" s="14"/>
      <c r="H33" s="14" t="s">
        <v>176</v>
      </c>
      <c r="I33" s="13" t="s">
        <v>472</v>
      </c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510</v>
      </c>
      <c r="B34" s="12"/>
      <c r="C34" s="13"/>
      <c r="D34" s="14"/>
      <c r="E34" s="14"/>
      <c r="F34" s="14"/>
      <c r="G34" s="14"/>
      <c r="H34" s="14"/>
      <c r="I34" s="13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915</v>
      </c>
      <c r="B35" s="307" t="s">
        <v>926</v>
      </c>
      <c r="C35" s="13" t="s">
        <v>865</v>
      </c>
      <c r="D35" s="14">
        <v>3205</v>
      </c>
      <c r="E35" s="14"/>
      <c r="F35" s="14"/>
      <c r="G35" s="14"/>
      <c r="H35" s="14" t="s">
        <v>176</v>
      </c>
      <c r="I35" s="13" t="s">
        <v>479</v>
      </c>
      <c r="J35" s="14"/>
      <c r="K35" s="14"/>
      <c r="L35" s="14"/>
      <c r="M35" s="14"/>
      <c r="N35" s="1"/>
      <c r="O35" s="1"/>
      <c r="P35" s="1"/>
      <c r="Q35" s="1"/>
    </row>
    <row r="36" spans="1:17">
      <c r="A36" s="25" t="s">
        <v>28</v>
      </c>
      <c r="B36" s="26"/>
      <c r="C36" s="27"/>
      <c r="D36" s="28">
        <f>SUM(D31:D35)</f>
        <v>4451</v>
      </c>
      <c r="E36" s="28"/>
      <c r="F36" s="28"/>
      <c r="G36" s="28">
        <f>SUM(G31:G35)</f>
        <v>0</v>
      </c>
      <c r="H36" s="28"/>
      <c r="I36" s="28"/>
      <c r="J36" s="28">
        <f>SUM(J31:J35)</f>
        <v>0</v>
      </c>
      <c r="K36" s="28"/>
      <c r="L36" s="28"/>
      <c r="M36" s="28">
        <f>SUM(M31:M35)</f>
        <v>0</v>
      </c>
      <c r="N36" s="1"/>
      <c r="O36" s="1"/>
      <c r="P36" s="1"/>
      <c r="Q36" s="1"/>
    </row>
    <row r="37" spans="1:17">
      <c r="A37" s="29" t="s">
        <v>30</v>
      </c>
      <c r="B37" s="30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"/>
      <c r="O37" s="1"/>
      <c r="P37" s="1"/>
      <c r="Q37" s="1"/>
    </row>
    <row r="38" spans="1:17">
      <c r="A38" s="11" t="s">
        <v>5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534</v>
      </c>
      <c r="B39" s="12"/>
      <c r="C39" s="13"/>
      <c r="D39" s="14"/>
      <c r="E39" s="14" t="s">
        <v>176</v>
      </c>
      <c r="F39" s="13" t="s">
        <v>505</v>
      </c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1" t="s">
        <v>16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1" t="s">
        <v>23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1" t="s">
        <v>409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33" t="s">
        <v>28</v>
      </c>
      <c r="B43" s="34"/>
      <c r="C43" s="35"/>
      <c r="D43" s="36">
        <f>SUM(D38:D42)</f>
        <v>0</v>
      </c>
      <c r="E43" s="36"/>
      <c r="F43" s="36"/>
      <c r="G43" s="36">
        <f>SUM(G38:G42)</f>
        <v>0</v>
      </c>
      <c r="H43" s="36"/>
      <c r="I43" s="36"/>
      <c r="J43" s="36">
        <f>SUM(J38:J42)</f>
        <v>0</v>
      </c>
      <c r="K43" s="36"/>
      <c r="L43" s="36"/>
      <c r="M43" s="36">
        <f>SUM(M38:M42)</f>
        <v>0</v>
      </c>
      <c r="N43" s="1"/>
      <c r="O43" s="1"/>
      <c r="P43" s="1"/>
      <c r="Q43" s="1"/>
    </row>
    <row r="44" spans="1:17">
      <c r="A44" s="37" t="s">
        <v>31</v>
      </c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"/>
      <c r="O44" s="1"/>
      <c r="P44" s="1"/>
      <c r="Q44" s="1"/>
    </row>
    <row r="45" spans="1:17">
      <c r="A45" s="11" t="s">
        <v>5</v>
      </c>
      <c r="B45" s="12" t="s">
        <v>854</v>
      </c>
      <c r="C45" s="13" t="s">
        <v>855</v>
      </c>
      <c r="D45" s="14">
        <v>1516</v>
      </c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1" t="s">
        <v>33</v>
      </c>
      <c r="B46" s="12" t="s">
        <v>854</v>
      </c>
      <c r="C46" s="13" t="s">
        <v>729</v>
      </c>
      <c r="D46" s="14">
        <v>1588</v>
      </c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5" t="s">
        <v>34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2" t="s">
        <v>90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42" t="s">
        <v>35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42" t="s">
        <v>36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2" t="s">
        <v>37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2" t="s">
        <v>38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2" t="s">
        <v>39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3" t="s">
        <v>28</v>
      </c>
      <c r="B54" s="44"/>
      <c r="C54" s="45"/>
      <c r="D54" s="46">
        <f>SUM(D45:D53)</f>
        <v>3104</v>
      </c>
      <c r="E54" s="46"/>
      <c r="F54" s="46"/>
      <c r="G54" s="46">
        <f>SUM(G45:G53)</f>
        <v>0</v>
      </c>
      <c r="H54" s="46"/>
      <c r="I54" s="46"/>
      <c r="J54" s="46">
        <f>SUM(J45:J53)</f>
        <v>0</v>
      </c>
      <c r="K54" s="46"/>
      <c r="L54" s="46"/>
      <c r="M54" s="46">
        <f>SUM(M45:M53)</f>
        <v>0</v>
      </c>
      <c r="N54" s="1"/>
      <c r="O54" s="1"/>
      <c r="P54" s="1"/>
      <c r="Q54" s="1"/>
    </row>
    <row r="55" spans="1:17">
      <c r="A55" s="47" t="s">
        <v>40</v>
      </c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"/>
      <c r="O55" s="1"/>
      <c r="P55" s="1"/>
      <c r="Q55" s="1"/>
    </row>
    <row r="56" spans="1:17" ht="24.75">
      <c r="A56" s="51" t="s">
        <v>62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t="24.75">
      <c r="A57" s="51" t="s">
        <v>63</v>
      </c>
      <c r="B57" s="12"/>
      <c r="C57" s="13"/>
      <c r="D57" s="14"/>
      <c r="E57" s="14" t="s">
        <v>692</v>
      </c>
      <c r="F57" s="14" t="s">
        <v>693</v>
      </c>
      <c r="G57" s="14"/>
      <c r="H57" s="6"/>
      <c r="I57" s="14"/>
      <c r="J57" s="75"/>
      <c r="K57" s="14"/>
      <c r="L57" s="14"/>
      <c r="M57" s="14"/>
      <c r="N57" s="1"/>
      <c r="O57" s="1"/>
      <c r="P57" s="1"/>
      <c r="Q57" s="1"/>
    </row>
    <row r="58" spans="1:17" ht="36.75">
      <c r="A58" s="51" t="s">
        <v>64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3" t="s">
        <v>186</v>
      </c>
      <c r="O58" s="1"/>
      <c r="P58" s="1"/>
      <c r="Q58" s="1"/>
    </row>
    <row r="59" spans="1:17" ht="57" customHeight="1">
      <c r="A59" s="51" t="s">
        <v>65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51" t="s">
        <v>61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47" t="s">
        <v>28</v>
      </c>
      <c r="B61" s="113"/>
      <c r="C61" s="114"/>
      <c r="D61" s="79">
        <f>SUM(D56:D60)</f>
        <v>0</v>
      </c>
      <c r="E61" s="79"/>
      <c r="F61" s="79"/>
      <c r="G61" s="79">
        <f>SUM(G56:G60)</f>
        <v>0</v>
      </c>
      <c r="H61" s="79"/>
      <c r="I61" s="79"/>
      <c r="J61" s="79">
        <f>SUM(J56:J60)</f>
        <v>0</v>
      </c>
      <c r="K61" s="79"/>
      <c r="L61" s="79"/>
      <c r="M61" s="79">
        <f>SUM(M56:M60)</f>
        <v>0</v>
      </c>
      <c r="N61" s="1"/>
      <c r="O61" s="1"/>
      <c r="P61" s="1"/>
      <c r="Q61" s="1"/>
    </row>
    <row r="62" spans="1:17">
      <c r="A62" s="123" t="s">
        <v>77</v>
      </c>
      <c r="B62" s="124"/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"/>
      <c r="O62" s="1"/>
      <c r="P62" s="1"/>
      <c r="Q62" s="1"/>
    </row>
    <row r="63" spans="1:17" ht="84.75">
      <c r="A63" s="51" t="s">
        <v>78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</row>
    <row r="64" spans="1:17" ht="24.75">
      <c r="A64" s="15" t="s">
        <v>47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23" t="s">
        <v>28</v>
      </c>
      <c r="B65" s="124"/>
      <c r="C65" s="125"/>
      <c r="D65" s="126">
        <f>SUM(D63:D64)</f>
        <v>0</v>
      </c>
      <c r="E65" s="126"/>
      <c r="F65" s="126"/>
      <c r="G65" s="126">
        <f>SUM(G63:G64)</f>
        <v>0</v>
      </c>
      <c r="H65" s="126"/>
      <c r="I65" s="126"/>
      <c r="J65" s="126">
        <f>SUM(J63:J64)</f>
        <v>0</v>
      </c>
      <c r="K65" s="126"/>
      <c r="L65" s="126"/>
      <c r="M65" s="126">
        <f>SUM(M63:M64)</f>
        <v>0</v>
      </c>
      <c r="N65" s="83" t="s">
        <v>186</v>
      </c>
      <c r="O65" s="1"/>
      <c r="P65" s="1"/>
      <c r="Q65" s="1"/>
    </row>
    <row r="66" spans="1:17">
      <c r="A66" s="115" t="s">
        <v>41</v>
      </c>
      <c r="B66" s="116"/>
      <c r="C66" s="117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"/>
      <c r="O66" s="1"/>
      <c r="P66" s="1"/>
      <c r="Q66" s="1"/>
    </row>
    <row r="67" spans="1:17" ht="48.75">
      <c r="A67" s="15" t="s">
        <v>66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24.75">
      <c r="A68" s="15" t="s">
        <v>67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t="60.75">
      <c r="A69" s="15" t="s">
        <v>69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83" t="s">
        <v>186</v>
      </c>
      <c r="O69" s="1"/>
      <c r="P69" s="1"/>
      <c r="Q69" s="1"/>
    </row>
    <row r="70" spans="1:17">
      <c r="A70" s="15" t="s">
        <v>70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36.75">
      <c r="A71" s="15" t="s">
        <v>71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322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24.75">
      <c r="A73" s="15" t="s">
        <v>333</v>
      </c>
      <c r="B73" s="12"/>
      <c r="C73" s="13"/>
      <c r="D73" s="14"/>
      <c r="E73" s="14"/>
      <c r="F73" s="14"/>
      <c r="G73" s="14"/>
      <c r="H73" s="185"/>
      <c r="I73" s="185"/>
      <c r="J73" s="185"/>
      <c r="K73" s="14"/>
      <c r="L73" s="14"/>
      <c r="M73" s="14"/>
      <c r="N73" s="1"/>
      <c r="O73" s="1"/>
      <c r="P73" s="1"/>
      <c r="Q73" s="1"/>
    </row>
    <row r="74" spans="1:17">
      <c r="A74" s="119" t="s">
        <v>28</v>
      </c>
      <c r="B74" s="120"/>
      <c r="C74" s="121"/>
      <c r="D74" s="122">
        <f>SUM(D67:D73)</f>
        <v>0</v>
      </c>
      <c r="E74" s="122"/>
      <c r="F74" s="122"/>
      <c r="G74" s="122">
        <f>SUM(G67:G73)</f>
        <v>0</v>
      </c>
      <c r="H74" s="122"/>
      <c r="I74" s="122"/>
      <c r="J74" s="122">
        <f>SUM(J67:J73)</f>
        <v>0</v>
      </c>
      <c r="K74" s="122"/>
      <c r="L74" s="122"/>
      <c r="M74" s="122">
        <f>SUM(M67:M73)</f>
        <v>0</v>
      </c>
      <c r="N74" s="1"/>
      <c r="O74" s="1"/>
      <c r="P74" s="1"/>
      <c r="Q74" s="1"/>
    </row>
    <row r="75" spans="1:17">
      <c r="A75" s="149" t="s">
        <v>42</v>
      </c>
      <c r="B75" s="150"/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"/>
      <c r="O75" s="1"/>
      <c r="P75" s="1"/>
      <c r="Q75" s="1"/>
    </row>
    <row r="76" spans="1:17">
      <c r="A76" s="153" t="s">
        <v>28</v>
      </c>
      <c r="B76" s="148"/>
      <c r="C76" s="154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"/>
      <c r="O76" s="1"/>
      <c r="P76" s="1"/>
      <c r="Q76" s="1"/>
    </row>
    <row r="77" spans="1:17">
      <c r="A77" s="127" t="s">
        <v>43</v>
      </c>
      <c r="B77" s="128"/>
      <c r="C77" s="129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83" t="s">
        <v>186</v>
      </c>
      <c r="O77" s="1"/>
      <c r="P77" s="1"/>
      <c r="Q77" s="1"/>
    </row>
    <row r="78" spans="1:17" ht="24.75">
      <c r="A78" s="15" t="s">
        <v>44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5" t="s">
        <v>45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36.75">
      <c r="A80" s="15" t="s">
        <v>72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48.75">
      <c r="A81" s="15" t="s">
        <v>73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72.75">
      <c r="A82" s="15" t="s">
        <v>74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83" t="s">
        <v>186</v>
      </c>
      <c r="O82" s="1"/>
      <c r="P82" s="1"/>
      <c r="Q82" s="1"/>
    </row>
    <row r="83" spans="1:17" ht="65.25" customHeight="1">
      <c r="A83" s="15" t="s">
        <v>75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15" t="s">
        <v>46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96.75">
      <c r="A85" s="15" t="s">
        <v>76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4.75">
      <c r="A86" s="15" t="s">
        <v>382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27" t="s">
        <v>28</v>
      </c>
      <c r="B87" s="131"/>
      <c r="C87" s="132"/>
      <c r="D87" s="133">
        <f>SUM(D78:D86)</f>
        <v>0</v>
      </c>
      <c r="E87" s="133"/>
      <c r="F87" s="133"/>
      <c r="G87" s="133">
        <f>SUM(G78:G86)</f>
        <v>0</v>
      </c>
      <c r="H87" s="133"/>
      <c r="I87" s="133"/>
      <c r="J87" s="133">
        <f>SUM(J78:J86)</f>
        <v>0</v>
      </c>
      <c r="K87" s="133"/>
      <c r="L87" s="133"/>
      <c r="M87" s="133">
        <f>SUM(M78:M86)</f>
        <v>0</v>
      </c>
      <c r="N87" s="1"/>
      <c r="O87" s="1"/>
      <c r="P87" s="1"/>
      <c r="Q87" s="1"/>
    </row>
    <row r="88" spans="1:17" ht="24.75">
      <c r="A88" s="62" t="s">
        <v>48</v>
      </c>
      <c r="B88" s="63"/>
      <c r="C88" s="64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1"/>
      <c r="O88" s="1"/>
      <c r="P88" s="1"/>
      <c r="Q88" s="1"/>
    </row>
    <row r="89" spans="1:17" ht="24.75">
      <c r="A89" s="15" t="s">
        <v>49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77.25" customHeight="1">
      <c r="A90" s="281" t="s">
        <v>79</v>
      </c>
      <c r="B90" s="279"/>
      <c r="C90" s="277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1"/>
      <c r="O90" s="1"/>
      <c r="P90" s="1"/>
      <c r="Q90" s="1"/>
    </row>
    <row r="91" spans="1:17" ht="24.75">
      <c r="A91" s="15" t="s">
        <v>490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30" customHeight="1">
      <c r="A92" s="15" t="s">
        <v>491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36.75">
      <c r="A93" s="15" t="s">
        <v>502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4.75">
      <c r="A94" s="15" t="s">
        <v>536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24.75">
      <c r="A95" s="15" t="s">
        <v>496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17.25" customHeight="1">
      <c r="A96" s="15" t="s">
        <v>535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17.25" customHeight="1">
      <c r="A97" s="15" t="s">
        <v>537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30" customHeight="1">
      <c r="A98" s="15" t="s">
        <v>538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54.75" customHeight="1">
      <c r="A99" s="15" t="s">
        <v>80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60" customHeight="1">
      <c r="A100" s="15" t="s">
        <v>81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52.5" customHeight="1">
      <c r="A101" s="15" t="s">
        <v>82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42" customHeight="1">
      <c r="A102" s="17" t="s">
        <v>28</v>
      </c>
      <c r="B102" s="63"/>
      <c r="C102" s="64"/>
      <c r="D102" s="80">
        <f>SUM(D89:D101)</f>
        <v>0</v>
      </c>
      <c r="E102" s="65"/>
      <c r="F102" s="65"/>
      <c r="G102" s="80">
        <f>SUM(G89:G101)</f>
        <v>0</v>
      </c>
      <c r="H102" s="65"/>
      <c r="I102" s="65"/>
      <c r="J102" s="80">
        <f>SUM(J89:J101)</f>
        <v>0</v>
      </c>
      <c r="K102" s="65"/>
      <c r="L102" s="65"/>
      <c r="M102" s="80">
        <f>SUM(M89:M101)</f>
        <v>0</v>
      </c>
      <c r="N102" s="1"/>
      <c r="O102" s="1"/>
      <c r="P102" s="1"/>
      <c r="Q102" s="1"/>
    </row>
    <row r="103" spans="1:17" ht="42" customHeight="1">
      <c r="A103" s="66" t="s">
        <v>58</v>
      </c>
      <c r="B103" s="366" t="s">
        <v>84</v>
      </c>
      <c r="C103" s="367"/>
      <c r="D103" s="368"/>
      <c r="E103" s="360" t="s">
        <v>85</v>
      </c>
      <c r="F103" s="361"/>
      <c r="G103" s="362"/>
      <c r="H103" s="360" t="s">
        <v>86</v>
      </c>
      <c r="I103" s="361"/>
      <c r="J103" s="362"/>
      <c r="K103" s="360" t="s">
        <v>87</v>
      </c>
      <c r="L103" s="361"/>
      <c r="M103" s="362"/>
      <c r="N103" s="1"/>
      <c r="O103" s="1"/>
      <c r="P103" s="1"/>
      <c r="Q103" s="1"/>
    </row>
    <row r="104" spans="1:17" ht="42" customHeight="1">
      <c r="A104" s="67" t="s">
        <v>59</v>
      </c>
      <c r="B104" s="363">
        <f>D102+D87+D76+D74+D65+D61+D54+D43+D36+D29</f>
        <v>7555</v>
      </c>
      <c r="C104" s="364"/>
      <c r="D104" s="365"/>
      <c r="E104" s="363">
        <f>G102+G87+G76+G74+G65+G61+G54+G43+G36+G29</f>
        <v>0</v>
      </c>
      <c r="F104" s="364"/>
      <c r="G104" s="365"/>
      <c r="H104" s="363">
        <f>J102+J87+J76+J74+J65+J61+J54+J43+J36+J29</f>
        <v>0</v>
      </c>
      <c r="I104" s="364"/>
      <c r="J104" s="365"/>
      <c r="K104" s="363">
        <f>M102+M87+M76+M74+M65+M61+M54+M43+M36+M29</f>
        <v>0</v>
      </c>
      <c r="L104" s="364"/>
      <c r="M104" s="365"/>
      <c r="N104" s="1"/>
      <c r="O104" s="1"/>
      <c r="P104" s="1"/>
      <c r="Q104" s="1"/>
    </row>
    <row r="105" spans="1:17" ht="42" customHeight="1" thickBot="1">
      <c r="A105" s="41" t="s">
        <v>60</v>
      </c>
      <c r="B105" s="357"/>
      <c r="C105" s="358"/>
      <c r="D105" s="358"/>
      <c r="E105" s="358"/>
      <c r="F105" s="358"/>
      <c r="G105" s="358"/>
      <c r="H105" s="358"/>
      <c r="I105" s="358"/>
      <c r="J105" s="358"/>
      <c r="K105" s="359"/>
      <c r="L105" s="76"/>
      <c r="M105" s="85">
        <f>K104+H104+E104+B104</f>
        <v>7555</v>
      </c>
      <c r="N105" s="1"/>
      <c r="O105" s="1"/>
      <c r="P105" s="1"/>
      <c r="Q105" s="1"/>
    </row>
    <row r="106" spans="1:17" ht="4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42" customHeight="1">
      <c r="A107" s="1" t="s">
        <v>336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4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83" t="s">
        <v>186</v>
      </c>
      <c r="O108" s="1"/>
      <c r="P108" s="1"/>
      <c r="Q108" s="1"/>
    </row>
    <row r="109" spans="1:17" ht="4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83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3" t="s">
        <v>186</v>
      </c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83" t="s">
        <v>186</v>
      </c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N120" s="1"/>
      <c r="O120" s="1"/>
      <c r="P120" s="1"/>
      <c r="Q120" s="1"/>
    </row>
    <row r="121" spans="1:17">
      <c r="N121" s="1"/>
      <c r="O121" s="1"/>
      <c r="P121" s="1"/>
      <c r="Q121" s="1"/>
    </row>
    <row r="122" spans="1:17">
      <c r="N122" s="1"/>
      <c r="O122" s="1"/>
      <c r="P122" s="1"/>
      <c r="Q122" s="1"/>
    </row>
    <row r="123" spans="1:17">
      <c r="N123" s="1"/>
      <c r="O123" s="1"/>
      <c r="P123" s="1"/>
      <c r="Q123" s="1"/>
    </row>
    <row r="124" spans="1:17">
      <c r="N124" s="1"/>
      <c r="O124" s="1"/>
      <c r="P124" s="1"/>
      <c r="Q124" s="1"/>
    </row>
    <row r="125" spans="1:17">
      <c r="N125" s="1"/>
      <c r="O125" s="1"/>
      <c r="P125" s="1"/>
      <c r="Q125" s="1"/>
    </row>
  </sheetData>
  <autoFilter ref="A16:O113"/>
  <mergeCells count="27">
    <mergeCell ref="A7:F7"/>
    <mergeCell ref="A8:F8"/>
    <mergeCell ref="A1:M1"/>
    <mergeCell ref="A2:M2"/>
    <mergeCell ref="A4:F4"/>
    <mergeCell ref="A5:F5"/>
    <mergeCell ref="A6:F6"/>
    <mergeCell ref="B103:D103"/>
    <mergeCell ref="E103:G103"/>
    <mergeCell ref="H103:J103"/>
    <mergeCell ref="K103:M103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04:D104"/>
    <mergeCell ref="E104:G104"/>
    <mergeCell ref="H104:J104"/>
    <mergeCell ref="K104:M104"/>
    <mergeCell ref="B105:K105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Q170"/>
  <sheetViews>
    <sheetView topLeftCell="A25" workbookViewId="0">
      <selection activeCell="H152" sqref="H152:J152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157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278</v>
      </c>
      <c r="B5" s="356"/>
      <c r="C5" s="356"/>
      <c r="D5" s="356"/>
      <c r="E5" s="356"/>
      <c r="F5" s="356"/>
      <c r="G5" s="90">
        <v>1180.8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1473.5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1962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/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409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6" t="s">
        <v>410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 ht="24.75">
      <c r="A45" s="11" t="s">
        <v>419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16" t="s">
        <v>423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7" t="s">
        <v>28</v>
      </c>
      <c r="B47" s="18"/>
      <c r="C47" s="19"/>
      <c r="D47" s="20">
        <f>SUM(D20:D46)</f>
        <v>0</v>
      </c>
      <c r="E47" s="20"/>
      <c r="F47" s="20"/>
      <c r="G47" s="20">
        <f>SUM(G20:G46)</f>
        <v>0</v>
      </c>
      <c r="H47" s="20"/>
      <c r="I47" s="20"/>
      <c r="J47" s="20">
        <f>SUM(J20:J46)</f>
        <v>0</v>
      </c>
      <c r="K47" s="20"/>
      <c r="L47" s="20"/>
      <c r="M47" s="20">
        <f>SUM(M20:M46)</f>
        <v>0</v>
      </c>
      <c r="N47" s="83" t="s">
        <v>186</v>
      </c>
      <c r="O47" s="1"/>
      <c r="P47" s="1"/>
      <c r="Q47" s="1"/>
    </row>
    <row r="48" spans="1:17" hidden="1">
      <c r="A48" s="21" t="s">
        <v>29</v>
      </c>
      <c r="B48" s="2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"/>
      <c r="O48" s="1"/>
      <c r="P48" s="1"/>
      <c r="Q48" s="1"/>
    </row>
    <row r="49" spans="1:17" hidden="1">
      <c r="A49" s="11" t="s">
        <v>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5" t="s">
        <v>6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7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8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9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6" t="s">
        <v>10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11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5" t="s">
        <v>12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5" t="s">
        <v>13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14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15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1" t="s">
        <v>16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6" t="s">
        <v>17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18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5" t="s">
        <v>19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20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22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1" t="s">
        <v>23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15" t="s">
        <v>24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idden="1">
      <c r="A69" s="15" t="s">
        <v>25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idden="1">
      <c r="A70" s="15" t="s">
        <v>26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6" t="s">
        <v>27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25" t="s">
        <v>28</v>
      </c>
      <c r="B72" s="26"/>
      <c r="C72" s="27"/>
      <c r="D72" s="28">
        <f>SUM(D49:D71)</f>
        <v>0</v>
      </c>
      <c r="E72" s="28"/>
      <c r="F72" s="28"/>
      <c r="G72" s="28">
        <f>SUM(G49:G71)</f>
        <v>0</v>
      </c>
      <c r="H72" s="28"/>
      <c r="I72" s="28"/>
      <c r="J72" s="28">
        <f>SUM(J49:J71)</f>
        <v>0</v>
      </c>
      <c r="K72" s="28"/>
      <c r="L72" s="28"/>
      <c r="M72" s="28">
        <f>SUM(M49:M71)</f>
        <v>0</v>
      </c>
      <c r="N72" s="83" t="s">
        <v>186</v>
      </c>
      <c r="O72" s="1"/>
      <c r="P72" s="1"/>
      <c r="Q72" s="1"/>
    </row>
    <row r="73" spans="1:17" hidden="1">
      <c r="A73" s="29" t="s">
        <v>30</v>
      </c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1"/>
      <c r="O73" s="1"/>
      <c r="P73" s="1"/>
      <c r="Q73" s="1"/>
    </row>
    <row r="74" spans="1:17" hidden="1">
      <c r="A74" s="11" t="s">
        <v>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6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7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8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6" t="s">
        <v>10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11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5" t="s">
        <v>12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5" t="s">
        <v>13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15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1" t="s">
        <v>16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6" t="s">
        <v>17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18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5" t="s">
        <v>19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20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21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22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1" t="s">
        <v>23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15" t="s">
        <v>24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idden="1">
      <c r="A93" s="15" t="s">
        <v>25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idden="1">
      <c r="A94" s="15" t="s">
        <v>26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6" t="s">
        <v>27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33" t="s">
        <v>28</v>
      </c>
      <c r="B96" s="34"/>
      <c r="C96" s="35"/>
      <c r="D96" s="36">
        <f>SUM(D74:D95)</f>
        <v>0</v>
      </c>
      <c r="E96" s="36"/>
      <c r="F96" s="36"/>
      <c r="G96" s="36">
        <f>SUM(G74:G95)</f>
        <v>0</v>
      </c>
      <c r="H96" s="36"/>
      <c r="I96" s="36"/>
      <c r="J96" s="36">
        <f>SUM(J74:J95)</f>
        <v>0</v>
      </c>
      <c r="K96" s="36"/>
      <c r="L96" s="36"/>
      <c r="M96" s="36">
        <f>SUM(M74:M95)</f>
        <v>0</v>
      </c>
      <c r="N96" s="83" t="s">
        <v>186</v>
      </c>
      <c r="O96" s="1"/>
      <c r="P96" s="1"/>
      <c r="Q96" s="1"/>
    </row>
    <row r="97" spans="1:17" hidden="1">
      <c r="A97" s="37" t="s">
        <v>31</v>
      </c>
      <c r="B97" s="38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1"/>
      <c r="O97" s="1"/>
      <c r="P97" s="1"/>
      <c r="Q97" s="1"/>
    </row>
    <row r="98" spans="1:17" hidden="1">
      <c r="A98" s="11" t="s">
        <v>5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15" t="s">
        <v>6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16" t="s">
        <v>32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1" t="s">
        <v>33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15" t="s">
        <v>34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90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35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2" t="s">
        <v>36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idden="1">
      <c r="A106" s="42" t="s">
        <v>37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 hidden="1">
      <c r="A107" s="42" t="s">
        <v>38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idden="1">
      <c r="A108" s="42" t="s">
        <v>39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idden="1">
      <c r="A109" s="43" t="s">
        <v>28</v>
      </c>
      <c r="B109" s="44"/>
      <c r="C109" s="45"/>
      <c r="D109" s="46">
        <f>SUM(D98:D108)</f>
        <v>0</v>
      </c>
      <c r="E109" s="46"/>
      <c r="F109" s="46"/>
      <c r="G109" s="46">
        <f>SUM(G98:G108)</f>
        <v>0</v>
      </c>
      <c r="H109" s="46"/>
      <c r="I109" s="46"/>
      <c r="J109" s="46">
        <f>SUM(J98:J108)</f>
        <v>0</v>
      </c>
      <c r="K109" s="46"/>
      <c r="L109" s="46"/>
      <c r="M109" s="46">
        <f>SUM(M98:M108)</f>
        <v>0</v>
      </c>
      <c r="N109" s="83" t="s">
        <v>186</v>
      </c>
      <c r="O109" s="1"/>
      <c r="P109" s="1"/>
      <c r="Q109" s="1"/>
    </row>
    <row r="110" spans="1:17" hidden="1">
      <c r="A110" s="47" t="s">
        <v>40</v>
      </c>
      <c r="B110" s="48"/>
      <c r="C110" s="49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1"/>
      <c r="O110" s="1"/>
      <c r="P110" s="1"/>
      <c r="Q110" s="1"/>
    </row>
    <row r="111" spans="1:17" ht="24.75" hidden="1">
      <c r="A111" s="51" t="s">
        <v>62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t="24.75" hidden="1">
      <c r="A112" s="51" t="s">
        <v>63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 ht="36.75" hidden="1">
      <c r="A113" s="51" t="s">
        <v>64</v>
      </c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"/>
      <c r="O113" s="1"/>
      <c r="P113" s="1"/>
      <c r="Q113" s="1"/>
    </row>
    <row r="114" spans="1:17" ht="72.75" hidden="1">
      <c r="A114" s="51" t="s">
        <v>65</v>
      </c>
      <c r="B114" s="12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"/>
      <c r="O114" s="1"/>
      <c r="P114" s="1"/>
      <c r="Q114" s="1"/>
    </row>
    <row r="115" spans="1:17" hidden="1">
      <c r="A115" s="51" t="s">
        <v>61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47" t="s">
        <v>28</v>
      </c>
      <c r="B116" s="113"/>
      <c r="C116" s="114"/>
      <c r="D116" s="79">
        <f>SUM(D111:D115)</f>
        <v>0</v>
      </c>
      <c r="E116" s="79"/>
      <c r="F116" s="79"/>
      <c r="G116" s="79">
        <f>SUM(G111:G115)</f>
        <v>0</v>
      </c>
      <c r="H116" s="79"/>
      <c r="I116" s="79"/>
      <c r="J116" s="79">
        <f>SUM(J111:J115)</f>
        <v>0</v>
      </c>
      <c r="K116" s="79"/>
      <c r="L116" s="79"/>
      <c r="M116" s="79">
        <f>SUM(M111:M115)</f>
        <v>0</v>
      </c>
      <c r="N116" s="83" t="s">
        <v>186</v>
      </c>
      <c r="O116" s="1"/>
      <c r="P116" s="1"/>
      <c r="Q116" s="1"/>
    </row>
    <row r="117" spans="1:17" hidden="1">
      <c r="A117" s="123" t="s">
        <v>77</v>
      </c>
      <c r="B117" s="124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"/>
      <c r="O117" s="1"/>
      <c r="P117" s="1"/>
      <c r="Q117" s="1"/>
    </row>
    <row r="118" spans="1:17" ht="84.75" hidden="1">
      <c r="A118" s="51" t="s">
        <v>78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1"/>
      <c r="O118" s="1"/>
      <c r="P118" s="1"/>
      <c r="Q118" s="1"/>
    </row>
    <row r="119" spans="1:17" ht="24.75" hidden="1">
      <c r="A119" s="15" t="s">
        <v>47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idden="1">
      <c r="A120" s="123" t="s">
        <v>28</v>
      </c>
      <c r="B120" s="124"/>
      <c r="C120" s="125"/>
      <c r="D120" s="126">
        <f>SUM(D118:D119)</f>
        <v>0</v>
      </c>
      <c r="E120" s="126"/>
      <c r="F120" s="126"/>
      <c r="G120" s="126">
        <f>SUM(G118:G119)</f>
        <v>0</v>
      </c>
      <c r="H120" s="126"/>
      <c r="I120" s="126"/>
      <c r="J120" s="126">
        <f>SUM(J118:J119)</f>
        <v>0</v>
      </c>
      <c r="K120" s="126"/>
      <c r="L120" s="126"/>
      <c r="M120" s="126">
        <f>SUM(M118:M119)</f>
        <v>0</v>
      </c>
      <c r="N120" s="83" t="s">
        <v>186</v>
      </c>
      <c r="O120" s="1"/>
      <c r="P120" s="1"/>
      <c r="Q120" s="1"/>
    </row>
    <row r="121" spans="1:17" hidden="1">
      <c r="A121" s="115" t="s">
        <v>41</v>
      </c>
      <c r="B121" s="116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"/>
      <c r="O121" s="1"/>
      <c r="P121" s="1"/>
      <c r="Q121" s="1"/>
    </row>
    <row r="122" spans="1:17" ht="48.75" hidden="1">
      <c r="A122" s="15" t="s">
        <v>66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t="24.75" hidden="1">
      <c r="A123" s="15" t="s">
        <v>67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t="60.75" hidden="1">
      <c r="A124" s="15" t="s">
        <v>69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"/>
      <c r="O124" s="1"/>
      <c r="P124" s="1"/>
      <c r="Q124" s="1"/>
    </row>
    <row r="125" spans="1:17" hidden="1">
      <c r="A125" s="15" t="s">
        <v>70</v>
      </c>
      <c r="B125" s="12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"/>
      <c r="O125" s="1"/>
      <c r="P125" s="1"/>
      <c r="Q125" s="1"/>
    </row>
    <row r="126" spans="1:17" ht="36.75" hidden="1">
      <c r="A126" s="15" t="s">
        <v>71</v>
      </c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5" t="s">
        <v>68</v>
      </c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9" t="s">
        <v>28</v>
      </c>
      <c r="B128" s="120"/>
      <c r="C128" s="121"/>
      <c r="D128" s="122">
        <f>SUM(D122:D127)</f>
        <v>0</v>
      </c>
      <c r="E128" s="122"/>
      <c r="F128" s="122"/>
      <c r="G128" s="122">
        <f>SUM(G122:G127)</f>
        <v>0</v>
      </c>
      <c r="H128" s="122"/>
      <c r="I128" s="122"/>
      <c r="J128" s="122">
        <f>SUM(J122:J127)</f>
        <v>0</v>
      </c>
      <c r="K128" s="122"/>
      <c r="L128" s="122"/>
      <c r="M128" s="122">
        <f>SUM(M122:M127)</f>
        <v>0</v>
      </c>
      <c r="N128" s="83" t="s">
        <v>186</v>
      </c>
      <c r="O128" s="1"/>
      <c r="P128" s="1"/>
      <c r="Q128" s="1"/>
    </row>
    <row r="129" spans="1:17" hidden="1">
      <c r="A129" s="149" t="s">
        <v>42</v>
      </c>
      <c r="B129" s="150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"/>
      <c r="O129" s="1"/>
      <c r="P129" s="1"/>
      <c r="Q129" s="1"/>
    </row>
    <row r="130" spans="1:17" hidden="1">
      <c r="A130" s="11"/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"/>
      <c r="O130" s="1"/>
      <c r="P130" s="1"/>
      <c r="Q130" s="1"/>
    </row>
    <row r="131" spans="1:17" hidden="1">
      <c r="A131" s="11"/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1"/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idden="1">
      <c r="A133" s="153" t="s">
        <v>28</v>
      </c>
      <c r="B133" s="148"/>
      <c r="C133" s="154"/>
      <c r="D133" s="155">
        <f>SUM(D130:D132)</f>
        <v>0</v>
      </c>
      <c r="E133" s="155"/>
      <c r="F133" s="155"/>
      <c r="G133" s="155">
        <f>SUM(G130:G132)</f>
        <v>0</v>
      </c>
      <c r="H133" s="155"/>
      <c r="I133" s="155"/>
      <c r="J133" s="155">
        <f>SUM(J130:J132)</f>
        <v>0</v>
      </c>
      <c r="K133" s="155"/>
      <c r="L133" s="155"/>
      <c r="M133" s="155">
        <f>SUM(M130:M132)</f>
        <v>0</v>
      </c>
      <c r="N133" s="83" t="s">
        <v>186</v>
      </c>
      <c r="O133" s="1"/>
      <c r="P133" s="1"/>
      <c r="Q133" s="1"/>
    </row>
    <row r="134" spans="1:17" hidden="1">
      <c r="A134" s="127" t="s">
        <v>43</v>
      </c>
      <c r="B134" s="128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"/>
      <c r="O134" s="1"/>
      <c r="P134" s="1"/>
      <c r="Q134" s="1"/>
    </row>
    <row r="135" spans="1:17" ht="24.75" hidden="1">
      <c r="A135" s="15" t="s">
        <v>44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idden="1">
      <c r="A136" s="15" t="s">
        <v>45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t="36.75" hidden="1">
      <c r="A137" s="15" t="s">
        <v>72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48.75" hidden="1">
      <c r="A138" s="15" t="s">
        <v>73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t="72.75" hidden="1">
      <c r="A139" s="15" t="s">
        <v>74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</row>
    <row r="140" spans="1:17" ht="60.75" hidden="1">
      <c r="A140" s="15" t="s">
        <v>75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"/>
      <c r="O140" s="1"/>
      <c r="P140" s="1"/>
      <c r="Q140" s="1"/>
    </row>
    <row r="141" spans="1:17" hidden="1">
      <c r="A141" s="15" t="s">
        <v>46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96.75" hidden="1">
      <c r="A142" s="15" t="s">
        <v>76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idden="1">
      <c r="A143" s="127" t="s">
        <v>28</v>
      </c>
      <c r="B143" s="131"/>
      <c r="C143" s="132"/>
      <c r="D143" s="133">
        <f>SUM(D135:D142)</f>
        <v>0</v>
      </c>
      <c r="E143" s="133"/>
      <c r="F143" s="133"/>
      <c r="G143" s="133">
        <f>SUM(G135:G142)</f>
        <v>0</v>
      </c>
      <c r="H143" s="133"/>
      <c r="I143" s="133"/>
      <c r="J143" s="133">
        <f>SUM(J135:J142)</f>
        <v>0</v>
      </c>
      <c r="K143" s="133"/>
      <c r="L143" s="133"/>
      <c r="M143" s="133">
        <f>SUM(M135:M142)</f>
        <v>0</v>
      </c>
      <c r="N143" s="83" t="s">
        <v>186</v>
      </c>
      <c r="O143" s="1"/>
      <c r="P143" s="1"/>
      <c r="Q143" s="1"/>
    </row>
    <row r="144" spans="1:17" ht="24.75">
      <c r="A144" s="62" t="s">
        <v>48</v>
      </c>
      <c r="B144" s="63"/>
      <c r="C144" s="64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1"/>
      <c r="O144" s="1"/>
      <c r="P144" s="1"/>
      <c r="Q144" s="1"/>
    </row>
    <row r="145" spans="1:17" ht="24.75" hidden="1">
      <c r="A145" s="15" t="s">
        <v>49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24.75" hidden="1">
      <c r="A146" s="15" t="s">
        <v>50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24.75" hidden="1">
      <c r="A147" s="15" t="s">
        <v>51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24.75" hidden="1">
      <c r="A148" s="15" t="s">
        <v>52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t="72.75" hidden="1">
      <c r="A149" s="15" t="s">
        <v>79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</row>
    <row r="150" spans="1:17" ht="48.75" hidden="1">
      <c r="A150" s="15" t="s">
        <v>80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"/>
      <c r="O150" s="1"/>
      <c r="P150" s="1"/>
      <c r="Q150" s="1"/>
    </row>
    <row r="151" spans="1:17" ht="108.75" hidden="1">
      <c r="A151" s="15" t="s">
        <v>81</v>
      </c>
      <c r="B151" s="12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"/>
      <c r="O151" s="1"/>
      <c r="P151" s="1"/>
      <c r="Q151" s="1"/>
    </row>
    <row r="152" spans="1:17" ht="48.75">
      <c r="A152" s="15" t="s">
        <v>82</v>
      </c>
      <c r="B152" s="12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"/>
      <c r="O152" s="1"/>
      <c r="P152" s="1"/>
      <c r="Q152" s="1"/>
    </row>
    <row r="153" spans="1:17">
      <c r="A153" s="17" t="s">
        <v>28</v>
      </c>
      <c r="B153" s="63"/>
      <c r="C153" s="64"/>
      <c r="D153" s="80">
        <f>SUM(D145:D152)</f>
        <v>0</v>
      </c>
      <c r="E153" s="65"/>
      <c r="F153" s="65"/>
      <c r="G153" s="80">
        <f>SUM(G145:G152)</f>
        <v>0</v>
      </c>
      <c r="H153" s="65"/>
      <c r="I153" s="65"/>
      <c r="J153" s="80">
        <f>SUM(J145:J152)</f>
        <v>0</v>
      </c>
      <c r="K153" s="65"/>
      <c r="L153" s="65"/>
      <c r="M153" s="80">
        <f>SUM(M145:M152)</f>
        <v>0</v>
      </c>
      <c r="N153" s="83" t="s">
        <v>186</v>
      </c>
      <c r="O153" s="1"/>
      <c r="P153" s="1"/>
      <c r="Q153" s="1"/>
    </row>
    <row r="154" spans="1:17" ht="24.75" hidden="1" customHeight="1">
      <c r="A154" s="66" t="s">
        <v>58</v>
      </c>
      <c r="B154" s="366" t="s">
        <v>84</v>
      </c>
      <c r="C154" s="367"/>
      <c r="D154" s="368"/>
      <c r="E154" s="360" t="s">
        <v>85</v>
      </c>
      <c r="F154" s="361"/>
      <c r="G154" s="362"/>
      <c r="H154" s="360" t="s">
        <v>86</v>
      </c>
      <c r="I154" s="361"/>
      <c r="J154" s="362"/>
      <c r="K154" s="360" t="s">
        <v>87</v>
      </c>
      <c r="L154" s="361"/>
      <c r="M154" s="362"/>
      <c r="N154" s="1"/>
      <c r="O154" s="1"/>
      <c r="P154" s="1"/>
      <c r="Q154" s="1"/>
    </row>
    <row r="155" spans="1:17" ht="24.75">
      <c r="A155" s="67" t="s">
        <v>59</v>
      </c>
      <c r="B155" s="363">
        <f>D153+D143+D133+D128+D120+D116+D109+D96+D72+D47</f>
        <v>0</v>
      </c>
      <c r="C155" s="364"/>
      <c r="D155" s="365"/>
      <c r="E155" s="363">
        <f>G153+G143+G133+G128+G120+G116+G109+G96+G72+G47</f>
        <v>0</v>
      </c>
      <c r="F155" s="364"/>
      <c r="G155" s="365"/>
      <c r="H155" s="363">
        <f>J153+J143+J133+J128+J120+J116+J109+J96+J72+J47</f>
        <v>0</v>
      </c>
      <c r="I155" s="364"/>
      <c r="J155" s="365"/>
      <c r="K155" s="363">
        <f>M153+M143+M133+M128+M120+M116+M109+M96+M72+M47</f>
        <v>0</v>
      </c>
      <c r="L155" s="364"/>
      <c r="M155" s="365"/>
      <c r="N155" s="83" t="s">
        <v>186</v>
      </c>
      <c r="O155" s="1"/>
      <c r="P155" s="1"/>
      <c r="Q155" s="1"/>
    </row>
    <row r="156" spans="1:17" ht="15.75" thickBot="1">
      <c r="A156" s="41" t="s">
        <v>60</v>
      </c>
      <c r="B156" s="357"/>
      <c r="C156" s="358"/>
      <c r="D156" s="358"/>
      <c r="E156" s="358"/>
      <c r="F156" s="358"/>
      <c r="G156" s="358"/>
      <c r="H156" s="358"/>
      <c r="I156" s="358"/>
      <c r="J156" s="358"/>
      <c r="K156" s="359"/>
      <c r="L156" s="76"/>
      <c r="M156" s="85">
        <f>K155+H155+E155+B155</f>
        <v>0</v>
      </c>
      <c r="N156" s="83" t="s">
        <v>186</v>
      </c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38" t="s">
        <v>336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</sheetData>
  <autoFilter ref="A16:O158"/>
  <mergeCells count="27">
    <mergeCell ref="B155:D155"/>
    <mergeCell ref="E155:G155"/>
    <mergeCell ref="H155:J155"/>
    <mergeCell ref="K155:M155"/>
    <mergeCell ref="B156:K156"/>
    <mergeCell ref="B154:D154"/>
    <mergeCell ref="E154:G154"/>
    <mergeCell ref="H154:J154"/>
    <mergeCell ref="K154:M154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" header="0.31496062992125984" footer="0"/>
  <pageSetup paperSize="9" scale="9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Q112"/>
  <sheetViews>
    <sheetView topLeftCell="A19" workbookViewId="0">
      <selection activeCell="Q26" sqref="Q26"/>
    </sheetView>
  </sheetViews>
  <sheetFormatPr defaultRowHeight="15"/>
  <cols>
    <col min="1" max="1" width="20.28515625" customWidth="1"/>
    <col min="2" max="2" width="15.28515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158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266</v>
      </c>
      <c r="B5" s="356"/>
      <c r="C5" s="356"/>
      <c r="D5" s="356"/>
      <c r="E5" s="356"/>
      <c r="F5" s="356"/>
      <c r="G5" s="90">
        <v>1577.3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2489.8000000000002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307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760</v>
      </c>
      <c r="C20" s="13" t="s">
        <v>747</v>
      </c>
      <c r="D20" s="14">
        <v>285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t="22.5">
      <c r="A21" s="6" t="s">
        <v>652</v>
      </c>
      <c r="B21" s="338" t="s">
        <v>806</v>
      </c>
      <c r="C21" s="14" t="s">
        <v>807</v>
      </c>
      <c r="D21" s="14">
        <v>8443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6" t="s">
        <v>652</v>
      </c>
      <c r="B22" s="341" t="s">
        <v>782</v>
      </c>
      <c r="C22" s="14" t="s">
        <v>636</v>
      </c>
      <c r="D22" s="14">
        <v>4980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t="22.5">
      <c r="A23" s="11" t="s">
        <v>808</v>
      </c>
      <c r="B23" s="338" t="s">
        <v>806</v>
      </c>
      <c r="C23" s="13" t="s">
        <v>635</v>
      </c>
      <c r="D23" s="14">
        <v>14488</v>
      </c>
      <c r="E23" s="108"/>
      <c r="F23" s="108"/>
      <c r="G23" s="108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16.5" customHeight="1">
      <c r="A24" s="11" t="s">
        <v>23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409</v>
      </c>
      <c r="B25" s="12" t="s">
        <v>760</v>
      </c>
      <c r="C25" s="13" t="s">
        <v>729</v>
      </c>
      <c r="D25" s="14">
        <v>783</v>
      </c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t="24.75">
      <c r="A26" s="11" t="s">
        <v>419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203"/>
      <c r="C27" s="204"/>
      <c r="D27" s="20">
        <f>SUM(D20:D26)</f>
        <v>28979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05"/>
      <c r="C28" s="206"/>
      <c r="D28" s="207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208"/>
      <c r="C29" s="209"/>
      <c r="D29" s="210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16</v>
      </c>
      <c r="B30" s="208"/>
      <c r="C30" s="209"/>
      <c r="D30" s="210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208"/>
      <c r="C31" s="209"/>
      <c r="D31" s="210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409</v>
      </c>
      <c r="B32" s="208"/>
      <c r="C32" s="209"/>
      <c r="D32" s="210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25" t="s">
        <v>28</v>
      </c>
      <c r="B33" s="211"/>
      <c r="C33" s="212"/>
      <c r="D33" s="28">
        <f>SUM(D29:D32)</f>
        <v>0</v>
      </c>
      <c r="E33" s="28"/>
      <c r="F33" s="28"/>
      <c r="G33" s="28">
        <f>SUM(G29:G32)</f>
        <v>0</v>
      </c>
      <c r="H33" s="28"/>
      <c r="I33" s="28"/>
      <c r="J33" s="28">
        <f>SUM(J29:J32)</f>
        <v>0</v>
      </c>
      <c r="K33" s="28"/>
      <c r="L33" s="28"/>
      <c r="M33" s="28">
        <f>SUM(M29:M32)</f>
        <v>0</v>
      </c>
      <c r="N33" s="83" t="s">
        <v>186</v>
      </c>
      <c r="O33" s="1"/>
      <c r="P33" s="1"/>
      <c r="Q33" s="1"/>
    </row>
    <row r="34" spans="1:17">
      <c r="A34" s="29" t="s">
        <v>30</v>
      </c>
      <c r="B34" s="213"/>
      <c r="C34" s="214"/>
      <c r="D34" s="215"/>
      <c r="E34" s="32"/>
      <c r="F34" s="32"/>
      <c r="G34" s="32"/>
      <c r="H34" s="32"/>
      <c r="I34" s="32"/>
      <c r="J34" s="32"/>
      <c r="K34" s="32"/>
      <c r="L34" s="32"/>
      <c r="M34" s="32"/>
      <c r="N34" s="1"/>
      <c r="O34" s="1"/>
      <c r="P34" s="1"/>
      <c r="Q34" s="1"/>
    </row>
    <row r="35" spans="1:17">
      <c r="A35" s="11" t="s">
        <v>5</v>
      </c>
      <c r="B35" s="208"/>
      <c r="C35" s="209"/>
      <c r="D35" s="210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16</v>
      </c>
      <c r="B36" s="208"/>
      <c r="C36" s="209"/>
      <c r="D36" s="210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1" t="s">
        <v>23</v>
      </c>
      <c r="B37" s="208"/>
      <c r="C37" s="209"/>
      <c r="D37" s="210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1" t="s">
        <v>409</v>
      </c>
      <c r="B38" s="208"/>
      <c r="C38" s="209"/>
      <c r="D38" s="210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33" t="s">
        <v>28</v>
      </c>
      <c r="B39" s="216"/>
      <c r="C39" s="217"/>
      <c r="D39" s="36">
        <f>SUM(D35:D38)</f>
        <v>0</v>
      </c>
      <c r="E39" s="36"/>
      <c r="F39" s="36"/>
      <c r="G39" s="36">
        <f>SUM(G35:G38)</f>
        <v>0</v>
      </c>
      <c r="H39" s="36"/>
      <c r="I39" s="36"/>
      <c r="J39" s="36">
        <f>SUM(J35:J38)</f>
        <v>0</v>
      </c>
      <c r="K39" s="36"/>
      <c r="L39" s="36"/>
      <c r="M39" s="36">
        <f>SUM(M35:M38)</f>
        <v>0</v>
      </c>
      <c r="N39" s="83" t="s">
        <v>186</v>
      </c>
      <c r="O39" s="1"/>
      <c r="P39" s="1"/>
      <c r="Q39" s="1"/>
    </row>
    <row r="40" spans="1:17">
      <c r="A40" s="37" t="s">
        <v>31</v>
      </c>
      <c r="B40" s="218"/>
      <c r="C40" s="219"/>
      <c r="D40" s="220"/>
      <c r="E40" s="40"/>
      <c r="F40" s="40"/>
      <c r="G40" s="40"/>
      <c r="H40" s="40"/>
      <c r="I40" s="40"/>
      <c r="J40" s="40"/>
      <c r="K40" s="40"/>
      <c r="L40" s="40"/>
      <c r="M40" s="40"/>
      <c r="N40" s="1"/>
      <c r="O40" s="1"/>
      <c r="P40" s="1"/>
      <c r="Q40" s="1"/>
    </row>
    <row r="41" spans="1:17" ht="18.75" customHeight="1">
      <c r="A41" s="11" t="s">
        <v>5</v>
      </c>
      <c r="B41" s="208"/>
      <c r="C41" s="209"/>
      <c r="D41" s="210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t="18" customHeight="1">
      <c r="A42" s="41" t="s">
        <v>33</v>
      </c>
      <c r="B42" s="208"/>
      <c r="C42" s="209"/>
      <c r="D42" s="210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3" t="s">
        <v>28</v>
      </c>
      <c r="B43" s="221"/>
      <c r="C43" s="222"/>
      <c r="D43" s="223">
        <f>SUM(D41:D42)</f>
        <v>0</v>
      </c>
      <c r="E43" s="46"/>
      <c r="F43" s="46"/>
      <c r="G43" s="46">
        <f>SUM(G41:G42)</f>
        <v>0</v>
      </c>
      <c r="H43" s="46"/>
      <c r="I43" s="46"/>
      <c r="J43" s="46">
        <f>SUM(J41:J42)</f>
        <v>0</v>
      </c>
      <c r="K43" s="46"/>
      <c r="L43" s="46"/>
      <c r="M43" s="46">
        <f>SUM(M41:M42)</f>
        <v>0</v>
      </c>
      <c r="N43" s="83" t="s">
        <v>186</v>
      </c>
      <c r="O43" s="1"/>
      <c r="P43" s="1"/>
      <c r="Q43" s="1"/>
    </row>
    <row r="44" spans="1:17">
      <c r="A44" s="47" t="s">
        <v>40</v>
      </c>
      <c r="B44" s="224"/>
      <c r="C44" s="225"/>
      <c r="D44" s="226"/>
      <c r="E44" s="50"/>
      <c r="F44" s="50"/>
      <c r="G44" s="50"/>
      <c r="H44" s="50"/>
      <c r="I44" s="50"/>
      <c r="J44" s="50"/>
      <c r="K44" s="50"/>
      <c r="L44" s="50"/>
      <c r="M44" s="50"/>
      <c r="N44" s="1"/>
      <c r="O44" s="1"/>
      <c r="P44" s="1"/>
      <c r="Q44" s="1"/>
    </row>
    <row r="45" spans="1:17">
      <c r="A45" s="51" t="s">
        <v>62</v>
      </c>
      <c r="B45" s="208"/>
      <c r="C45" s="209"/>
      <c r="D45" s="210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t="18" customHeight="1">
      <c r="A46" s="51" t="s">
        <v>63</v>
      </c>
      <c r="B46" s="208"/>
      <c r="C46" s="209"/>
      <c r="D46" s="210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t="24.75">
      <c r="A47" s="51" t="s">
        <v>64</v>
      </c>
      <c r="B47" s="208"/>
      <c r="C47" s="209"/>
      <c r="D47" s="210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52.5" customHeight="1">
      <c r="A48" s="51" t="s">
        <v>65</v>
      </c>
      <c r="B48" s="208"/>
      <c r="C48" s="209"/>
      <c r="D48" s="210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15.75" customHeight="1">
      <c r="A49" s="51" t="s">
        <v>61</v>
      </c>
      <c r="B49" s="208"/>
      <c r="C49" s="209"/>
      <c r="D49" s="210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47" t="s">
        <v>28</v>
      </c>
      <c r="B50" s="227"/>
      <c r="C50" s="228"/>
      <c r="D50" s="229">
        <f>SUM(D45:D49)</f>
        <v>0</v>
      </c>
      <c r="E50" s="79"/>
      <c r="F50" s="79"/>
      <c r="G50" s="79">
        <f>SUM(G45:G49)</f>
        <v>0</v>
      </c>
      <c r="H50" s="79"/>
      <c r="I50" s="79"/>
      <c r="J50" s="79">
        <f>SUM(J45:J49)</f>
        <v>0</v>
      </c>
      <c r="K50" s="79"/>
      <c r="L50" s="79"/>
      <c r="M50" s="79">
        <f>SUM(M45:M49)</f>
        <v>0</v>
      </c>
      <c r="N50" s="83" t="s">
        <v>186</v>
      </c>
      <c r="O50" s="1"/>
      <c r="P50" s="1"/>
      <c r="Q50" s="1"/>
    </row>
    <row r="51" spans="1:17">
      <c r="A51" s="123" t="s">
        <v>77</v>
      </c>
      <c r="B51" s="230"/>
      <c r="C51" s="231"/>
      <c r="D51" s="232"/>
      <c r="E51" s="126"/>
      <c r="F51" s="126"/>
      <c r="G51" s="126"/>
      <c r="H51" s="126"/>
      <c r="I51" s="126"/>
      <c r="J51" s="126"/>
      <c r="K51" s="126"/>
      <c r="L51" s="126"/>
      <c r="M51" s="126"/>
      <c r="N51" s="1"/>
      <c r="O51" s="1"/>
      <c r="P51" s="1"/>
      <c r="Q51" s="1"/>
    </row>
    <row r="52" spans="1:17" ht="64.5" customHeight="1">
      <c r="A52" s="51" t="s">
        <v>78</v>
      </c>
      <c r="B52" s="233"/>
      <c r="C52" s="234"/>
      <c r="D52" s="235"/>
      <c r="E52" s="55"/>
      <c r="F52" s="55"/>
      <c r="G52" s="55"/>
      <c r="H52" s="55"/>
      <c r="I52" s="55"/>
      <c r="J52" s="55"/>
      <c r="K52" s="55"/>
      <c r="L52" s="55"/>
      <c r="M52" s="55"/>
      <c r="N52" s="1"/>
      <c r="O52" s="1"/>
      <c r="P52" s="1"/>
      <c r="Q52" s="1"/>
    </row>
    <row r="53" spans="1:17" ht="17.25" customHeight="1">
      <c r="A53" s="15" t="s">
        <v>47</v>
      </c>
      <c r="B53" s="208"/>
      <c r="C53" s="209"/>
      <c r="D53" s="210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123" t="s">
        <v>28</v>
      </c>
      <c r="B54" s="230"/>
      <c r="C54" s="231"/>
      <c r="D54" s="232">
        <f>SUM(D52:D53)</f>
        <v>0</v>
      </c>
      <c r="E54" s="126"/>
      <c r="F54" s="126"/>
      <c r="G54" s="126">
        <f>SUM(G52:G53)</f>
        <v>0</v>
      </c>
      <c r="H54" s="126"/>
      <c r="I54" s="126"/>
      <c r="J54" s="126">
        <f>SUM(J52:J53)</f>
        <v>0</v>
      </c>
      <c r="K54" s="126"/>
      <c r="L54" s="126"/>
      <c r="M54" s="126">
        <f>SUM(M52:M53)</f>
        <v>0</v>
      </c>
      <c r="N54" s="83" t="s">
        <v>186</v>
      </c>
      <c r="O54" s="1"/>
      <c r="P54" s="1"/>
      <c r="Q54" s="1"/>
    </row>
    <row r="55" spans="1:17">
      <c r="A55" s="115" t="s">
        <v>41</v>
      </c>
      <c r="B55" s="236"/>
      <c r="C55" s="237"/>
      <c r="D55" s="238"/>
      <c r="E55" s="118"/>
      <c r="F55" s="118"/>
      <c r="G55" s="118"/>
      <c r="H55" s="118"/>
      <c r="I55" s="118"/>
      <c r="J55" s="118"/>
      <c r="K55" s="118"/>
      <c r="L55" s="118"/>
      <c r="M55" s="118"/>
      <c r="N55" s="1"/>
      <c r="O55" s="1"/>
      <c r="P55" s="1"/>
      <c r="Q55" s="1"/>
    </row>
    <row r="56" spans="1:17" ht="44.25" customHeight="1">
      <c r="A56" s="15" t="s">
        <v>66</v>
      </c>
      <c r="B56" s="208"/>
      <c r="C56" s="209"/>
      <c r="D56" s="210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t="28.5" customHeight="1">
      <c r="A57" s="15" t="s">
        <v>67</v>
      </c>
      <c r="B57" s="208"/>
      <c r="C57" s="209"/>
      <c r="D57" s="210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56.25" customHeight="1">
      <c r="A58" s="15" t="s">
        <v>69</v>
      </c>
      <c r="B58" s="208"/>
      <c r="C58" s="209"/>
      <c r="D58" s="210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16.5" customHeight="1">
      <c r="A59" s="15" t="s">
        <v>70</v>
      </c>
      <c r="B59" s="208"/>
      <c r="C59" s="209"/>
      <c r="D59" s="210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39" customHeight="1">
      <c r="A60" s="15" t="s">
        <v>71</v>
      </c>
      <c r="B60" s="208"/>
      <c r="C60" s="209"/>
      <c r="D60" s="210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18" customHeight="1">
      <c r="A61" s="15" t="s">
        <v>322</v>
      </c>
      <c r="B61" s="208"/>
      <c r="C61" s="209"/>
      <c r="D61" s="210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19" t="s">
        <v>28</v>
      </c>
      <c r="B62" s="239"/>
      <c r="C62" s="240"/>
      <c r="D62" s="241">
        <f>SUM(D56:D61)</f>
        <v>0</v>
      </c>
      <c r="E62" s="122"/>
      <c r="F62" s="122"/>
      <c r="G62" s="122">
        <f>SUM(G56:G61)</f>
        <v>0</v>
      </c>
      <c r="H62" s="122"/>
      <c r="I62" s="122"/>
      <c r="J62" s="122">
        <f>SUM(J56:J61)</f>
        <v>0</v>
      </c>
      <c r="K62" s="122"/>
      <c r="L62" s="122"/>
      <c r="M62" s="122">
        <f>SUM(M56:M61)</f>
        <v>0</v>
      </c>
      <c r="N62" s="83" t="s">
        <v>186</v>
      </c>
      <c r="O62" s="1"/>
      <c r="P62" s="1"/>
      <c r="Q62" s="1"/>
    </row>
    <row r="63" spans="1:17">
      <c r="A63" s="149" t="s">
        <v>42</v>
      </c>
      <c r="B63" s="242"/>
      <c r="C63" s="243"/>
      <c r="D63" s="244"/>
      <c r="E63" s="152"/>
      <c r="F63" s="152"/>
      <c r="G63" s="152"/>
      <c r="H63" s="152"/>
      <c r="I63" s="152"/>
      <c r="J63" s="152"/>
      <c r="K63" s="152"/>
      <c r="L63" s="152"/>
      <c r="M63" s="152"/>
      <c r="N63" s="1"/>
      <c r="O63" s="1"/>
      <c r="P63" s="1"/>
      <c r="Q63" s="1"/>
    </row>
    <row r="64" spans="1:17">
      <c r="A64" s="11"/>
      <c r="B64" s="245"/>
      <c r="C64" s="209"/>
      <c r="D64" s="210"/>
      <c r="E64" s="73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"/>
      <c r="B65" s="208"/>
      <c r="C65" s="209"/>
      <c r="D65" s="210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"/>
      <c r="B66" s="208"/>
      <c r="C66" s="209"/>
      <c r="D66" s="210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53" t="s">
        <v>28</v>
      </c>
      <c r="B67" s="246"/>
      <c r="C67" s="247"/>
      <c r="D67" s="248">
        <f>SUM(D64:D66)</f>
        <v>0</v>
      </c>
      <c r="E67" s="155"/>
      <c r="F67" s="155"/>
      <c r="G67" s="155">
        <f>SUM(G64:G66)</f>
        <v>0</v>
      </c>
      <c r="H67" s="155"/>
      <c r="I67" s="155"/>
      <c r="J67" s="155">
        <f>SUM(J64:J66)</f>
        <v>0</v>
      </c>
      <c r="K67" s="155"/>
      <c r="L67" s="155"/>
      <c r="M67" s="155">
        <f>SUM(M64:M66)</f>
        <v>0</v>
      </c>
      <c r="N67" s="83" t="s">
        <v>186</v>
      </c>
      <c r="O67" s="1"/>
      <c r="P67" s="1"/>
      <c r="Q67" s="1"/>
    </row>
    <row r="68" spans="1:17">
      <c r="A68" s="127" t="s">
        <v>43</v>
      </c>
      <c r="B68" s="249"/>
      <c r="C68" s="250"/>
      <c r="D68" s="251"/>
      <c r="E68" s="130"/>
      <c r="F68" s="130"/>
      <c r="G68" s="130"/>
      <c r="H68" s="130"/>
      <c r="I68" s="130"/>
      <c r="J68" s="130"/>
      <c r="K68" s="130"/>
      <c r="L68" s="130"/>
      <c r="M68" s="130"/>
      <c r="N68" s="1"/>
      <c r="O68" s="1"/>
      <c r="P68" s="1"/>
      <c r="Q68" s="1"/>
    </row>
    <row r="69" spans="1:17">
      <c r="A69" s="15" t="s">
        <v>44</v>
      </c>
      <c r="B69" s="208"/>
      <c r="C69" s="209"/>
      <c r="D69" s="210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" t="s">
        <v>45</v>
      </c>
      <c r="B70" s="208"/>
      <c r="C70" s="209"/>
      <c r="D70" s="210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36.75">
      <c r="A71" s="15" t="s">
        <v>72</v>
      </c>
      <c r="B71" s="208"/>
      <c r="C71" s="209"/>
      <c r="D71" s="210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42.75" customHeight="1">
      <c r="A72" s="15" t="s">
        <v>73</v>
      </c>
      <c r="B72" s="208"/>
      <c r="C72" s="209"/>
      <c r="D72" s="210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54.75" customHeight="1">
      <c r="A73" s="15" t="s">
        <v>74</v>
      </c>
      <c r="B73" s="208"/>
      <c r="C73" s="209"/>
      <c r="D73" s="210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60.75">
      <c r="A74" s="15" t="s">
        <v>75</v>
      </c>
      <c r="B74" s="208"/>
      <c r="C74" s="209"/>
      <c r="D74" s="210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46</v>
      </c>
      <c r="B75" s="208"/>
      <c r="C75" s="209"/>
      <c r="D75" s="210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86.25" customHeight="1">
      <c r="A76" s="15" t="s">
        <v>76</v>
      </c>
      <c r="B76" s="208"/>
      <c r="C76" s="209"/>
      <c r="D76" s="210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27" t="s">
        <v>28</v>
      </c>
      <c r="B77" s="252"/>
      <c r="C77" s="253"/>
      <c r="D77" s="254">
        <f>SUM(D69:D76)</f>
        <v>0</v>
      </c>
      <c r="E77" s="133"/>
      <c r="F77" s="133"/>
      <c r="G77" s="133">
        <f>SUM(G69:G76)</f>
        <v>0</v>
      </c>
      <c r="H77" s="133"/>
      <c r="I77" s="133"/>
      <c r="J77" s="133">
        <f>SUM(J69:J76)</f>
        <v>0</v>
      </c>
      <c r="K77" s="133"/>
      <c r="L77" s="133"/>
      <c r="M77" s="133">
        <f>SUM(M69:M76)</f>
        <v>0</v>
      </c>
      <c r="N77" s="83" t="s">
        <v>186</v>
      </c>
      <c r="O77" s="1"/>
      <c r="P77" s="1"/>
      <c r="Q77" s="1"/>
    </row>
    <row r="78" spans="1:17" ht="24.75">
      <c r="A78" s="62" t="s">
        <v>48</v>
      </c>
      <c r="B78" s="255"/>
      <c r="C78" s="256"/>
      <c r="D78" s="257"/>
      <c r="E78" s="65"/>
      <c r="F78" s="65"/>
      <c r="G78" s="65"/>
      <c r="H78" s="65"/>
      <c r="I78" s="65"/>
      <c r="J78" s="65"/>
      <c r="K78" s="65"/>
      <c r="L78" s="65"/>
      <c r="M78" s="65"/>
      <c r="N78" s="1"/>
      <c r="O78" s="1"/>
      <c r="P78" s="1"/>
      <c r="Q78" s="1"/>
    </row>
    <row r="79" spans="1:17" s="290" customFormat="1" ht="24.75">
      <c r="A79" s="275" t="s">
        <v>596</v>
      </c>
      <c r="B79" s="301"/>
      <c r="C79" s="302"/>
      <c r="D79" s="303"/>
      <c r="E79" s="280"/>
      <c r="F79" s="280"/>
      <c r="G79" s="280"/>
      <c r="H79" s="280"/>
      <c r="I79" s="280"/>
      <c r="J79" s="280"/>
      <c r="K79" s="280"/>
      <c r="L79" s="280"/>
      <c r="M79" s="280"/>
      <c r="N79" s="289"/>
      <c r="O79" s="289"/>
      <c r="P79" s="289"/>
      <c r="Q79" s="289"/>
    </row>
    <row r="80" spans="1:17" ht="27.75" customHeight="1">
      <c r="A80" s="15" t="s">
        <v>570</v>
      </c>
      <c r="B80" s="12"/>
      <c r="C80" s="293"/>
      <c r="D80" s="210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24.75">
      <c r="A81" s="15" t="s">
        <v>584</v>
      </c>
      <c r="B81" s="12"/>
      <c r="C81" s="293"/>
      <c r="D81" s="210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282" t="s">
        <v>526</v>
      </c>
      <c r="B82" s="12"/>
      <c r="C82" s="294"/>
      <c r="D82" s="210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6.25" customHeight="1">
      <c r="A83" s="15" t="s">
        <v>502</v>
      </c>
      <c r="B83" s="12"/>
      <c r="C83" s="293"/>
      <c r="D83" s="210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18" customHeight="1">
      <c r="A84" s="15" t="s">
        <v>494</v>
      </c>
      <c r="B84" s="12"/>
      <c r="C84" s="293"/>
      <c r="D84" s="210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7" customHeight="1">
      <c r="A85" s="15" t="s">
        <v>496</v>
      </c>
      <c r="B85" s="12"/>
      <c r="C85" s="293"/>
      <c r="D85" s="210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25.5" customHeight="1">
      <c r="A86" s="15" t="s">
        <v>49</v>
      </c>
      <c r="B86" s="12"/>
      <c r="C86" s="13"/>
      <c r="D86" s="210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15.75" customHeight="1">
      <c r="A87" s="15" t="s">
        <v>50</v>
      </c>
      <c r="B87" s="12"/>
      <c r="C87" s="13"/>
      <c r="D87" s="210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5.75" customHeight="1">
      <c r="A88" s="15" t="s">
        <v>51</v>
      </c>
      <c r="B88" s="12"/>
      <c r="C88" s="13"/>
      <c r="D88" s="210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6.25" customHeight="1">
      <c r="A89" s="15" t="s">
        <v>52</v>
      </c>
      <c r="B89" s="12"/>
      <c r="C89" s="13"/>
      <c r="D89" s="210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54" customHeight="1">
      <c r="A90" s="15" t="s">
        <v>323</v>
      </c>
      <c r="B90" s="12"/>
      <c r="C90" s="13"/>
      <c r="D90" s="210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5.75" customHeight="1">
      <c r="A91" s="15" t="s">
        <v>80</v>
      </c>
      <c r="B91" s="12"/>
      <c r="C91" s="13"/>
      <c r="D91" s="210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111" customHeight="1">
      <c r="A92" s="15" t="s">
        <v>81</v>
      </c>
      <c r="B92" s="12"/>
      <c r="C92" s="13"/>
      <c r="D92" s="210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52.5" customHeight="1">
      <c r="A93" s="15" t="s">
        <v>82</v>
      </c>
      <c r="B93" s="12"/>
      <c r="C93" s="13"/>
      <c r="D93" s="210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0.25" customHeight="1">
      <c r="A94" s="15" t="s">
        <v>347</v>
      </c>
      <c r="B94" s="12"/>
      <c r="C94" s="293"/>
      <c r="D94" s="210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7" t="s">
        <v>28</v>
      </c>
      <c r="B95" s="255"/>
      <c r="C95" s="256"/>
      <c r="D95" s="80">
        <f>SUM(D79:D94)</f>
        <v>0</v>
      </c>
      <c r="E95" s="65"/>
      <c r="F95" s="65"/>
      <c r="G95" s="80">
        <f>SUM(G79:G94)</f>
        <v>0</v>
      </c>
      <c r="H95" s="65"/>
      <c r="I95" s="65"/>
      <c r="J95" s="80">
        <f>SUM(J79:J94)</f>
        <v>0</v>
      </c>
      <c r="K95" s="65"/>
      <c r="L95" s="65"/>
      <c r="M95" s="80">
        <f>SUM(M79:M94)</f>
        <v>0</v>
      </c>
      <c r="N95" s="83" t="s">
        <v>186</v>
      </c>
      <c r="O95" s="1"/>
      <c r="P95" s="1"/>
      <c r="Q95" s="1"/>
    </row>
    <row r="96" spans="1:17" ht="39.75" customHeight="1">
      <c r="A96" s="66" t="s">
        <v>58</v>
      </c>
      <c r="B96" s="386" t="s">
        <v>591</v>
      </c>
      <c r="C96" s="387"/>
      <c r="D96" s="388"/>
      <c r="E96" s="360" t="s">
        <v>85</v>
      </c>
      <c r="F96" s="361"/>
      <c r="G96" s="362"/>
      <c r="H96" s="360" t="s">
        <v>86</v>
      </c>
      <c r="I96" s="361"/>
      <c r="J96" s="362"/>
      <c r="K96" s="360" t="s">
        <v>87</v>
      </c>
      <c r="L96" s="361"/>
      <c r="M96" s="362"/>
      <c r="N96" s="1"/>
      <c r="O96" s="1"/>
      <c r="P96" s="1"/>
      <c r="Q96" s="1"/>
    </row>
    <row r="97" spans="1:17" ht="24.75">
      <c r="A97" s="67" t="s">
        <v>59</v>
      </c>
      <c r="B97" s="389">
        <f>D95+D77+D67+D62+D54+D50+D43+D39+D33+D27</f>
        <v>28979</v>
      </c>
      <c r="C97" s="390"/>
      <c r="D97" s="391"/>
      <c r="E97" s="363">
        <f>G95+G77+G67+G62+G54+G50+G43+G39+G33+G27</f>
        <v>0</v>
      </c>
      <c r="F97" s="364"/>
      <c r="G97" s="365"/>
      <c r="H97" s="363">
        <f>J95+J77+J67+J62+J54+J50+J43+J39+J33+J27</f>
        <v>0</v>
      </c>
      <c r="I97" s="364"/>
      <c r="J97" s="365"/>
      <c r="K97" s="363">
        <f>M95+M77+M67+M62+M54+M50+M43+M39+M33+M27</f>
        <v>0</v>
      </c>
      <c r="L97" s="364"/>
      <c r="M97" s="365"/>
      <c r="N97" s="83" t="s">
        <v>186</v>
      </c>
      <c r="O97" s="1"/>
      <c r="P97" s="1"/>
      <c r="Q97" s="1"/>
    </row>
    <row r="98" spans="1:17" ht="15.75" thickBot="1">
      <c r="A98" s="41" t="s">
        <v>60</v>
      </c>
      <c r="B98" s="357"/>
      <c r="C98" s="358"/>
      <c r="D98" s="358"/>
      <c r="E98" s="358"/>
      <c r="F98" s="358"/>
      <c r="G98" s="358"/>
      <c r="H98" s="358"/>
      <c r="I98" s="358"/>
      <c r="J98" s="358"/>
      <c r="K98" s="359"/>
      <c r="L98" s="76"/>
      <c r="M98" s="85">
        <f>K97+H97+E97+B97</f>
        <v>28979</v>
      </c>
      <c r="N98" s="83" t="s">
        <v>186</v>
      </c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38" t="s">
        <v>336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</sheetData>
  <autoFilter ref="A16:O99"/>
  <mergeCells count="28">
    <mergeCell ref="B97:D97"/>
    <mergeCell ref="E97:G97"/>
    <mergeCell ref="H97:J97"/>
    <mergeCell ref="K97:M97"/>
    <mergeCell ref="B98:K98"/>
    <mergeCell ref="B96:D96"/>
    <mergeCell ref="E96:G96"/>
    <mergeCell ref="H96:J96"/>
    <mergeCell ref="K96:M96"/>
    <mergeCell ref="A17:A18"/>
    <mergeCell ref="B17:D17"/>
    <mergeCell ref="E17:G17"/>
    <mergeCell ref="H17:J17"/>
    <mergeCell ref="K17:M17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Q106"/>
  <sheetViews>
    <sheetView topLeftCell="A88" workbookViewId="0">
      <selection activeCell="H98" sqref="H98"/>
    </sheetView>
  </sheetViews>
  <sheetFormatPr defaultRowHeight="15"/>
  <cols>
    <col min="1" max="1" width="18.425781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159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1575.6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1447.6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1956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316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41"/>
      <c r="B16" s="141"/>
      <c r="C16" s="141"/>
      <c r="D16" s="141"/>
      <c r="E16" s="141"/>
      <c r="F16" s="141"/>
      <c r="G16" s="92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>
      <c r="A21" s="11" t="s">
        <v>5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SUM(D21:D23)</f>
        <v>0</v>
      </c>
      <c r="E24" s="20"/>
      <c r="F24" s="20"/>
      <c r="G24" s="20">
        <f>SUM(G21:G23)</f>
        <v>0</v>
      </c>
      <c r="H24" s="20"/>
      <c r="I24" s="20"/>
      <c r="J24" s="20">
        <f>SUM(J21:J23)</f>
        <v>0</v>
      </c>
      <c r="K24" s="20"/>
      <c r="L24" s="20"/>
      <c r="M24" s="20">
        <f>SUM(M21:M23)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0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</row>
    <row r="47" spans="1:17" ht="18.75" customHeight="1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15" customHeight="1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25.5" customHeight="1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42" customHeight="1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0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 t="s">
        <v>186</v>
      </c>
      <c r="O52" s="1"/>
      <c r="P52" s="1"/>
      <c r="Q52" s="1"/>
    </row>
    <row r="53" spans="1:17">
      <c r="A53" s="162" t="s">
        <v>77</v>
      </c>
      <c r="B53" s="163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"/>
      <c r="O53" s="1"/>
      <c r="P53" s="1"/>
      <c r="Q53" s="1"/>
    </row>
    <row r="54" spans="1:17" ht="84.75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 ht="24.75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62" t="s">
        <v>28</v>
      </c>
      <c r="B56" s="163"/>
      <c r="C56" s="164"/>
      <c r="D56" s="165">
        <f>SUM(D54:D55)</f>
        <v>0</v>
      </c>
      <c r="E56" s="165"/>
      <c r="F56" s="165"/>
      <c r="G56" s="165">
        <f>SUM(G54:G55)</f>
        <v>0</v>
      </c>
      <c r="H56" s="165"/>
      <c r="I56" s="165"/>
      <c r="J56" s="165">
        <f>SUM(J54:J55)</f>
        <v>0</v>
      </c>
      <c r="K56" s="165"/>
      <c r="L56" s="165"/>
      <c r="M56" s="165">
        <f>SUM(M54:M55)</f>
        <v>0</v>
      </c>
      <c r="N56" s="83" t="s">
        <v>186</v>
      </c>
      <c r="O56" s="1"/>
      <c r="P56" s="1"/>
      <c r="Q56" s="1"/>
    </row>
    <row r="57" spans="1:17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36.75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48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36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68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53" t="s">
        <v>28</v>
      </c>
      <c r="B69" s="148"/>
      <c r="C69" s="154"/>
      <c r="D69" s="155">
        <f>SUM(D66:D68)</f>
        <v>0</v>
      </c>
      <c r="E69" s="155"/>
      <c r="F69" s="155"/>
      <c r="G69" s="155">
        <f>SUM(G66:G68)</f>
        <v>0</v>
      </c>
      <c r="H69" s="155"/>
      <c r="I69" s="155"/>
      <c r="J69" s="155">
        <f>SUM(J66:J68)</f>
        <v>0</v>
      </c>
      <c r="K69" s="155"/>
      <c r="L69" s="155"/>
      <c r="M69" s="155">
        <f>SUM(M66:M68)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0.5" customHeight="1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63.75" customHeight="1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87.75" customHeight="1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0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24.75">
      <c r="A81" s="15" t="s">
        <v>49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50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15" t="s">
        <v>51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52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54.75" customHeight="1">
      <c r="A85" s="15" t="s">
        <v>79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44.25" customHeight="1">
      <c r="A86" s="15" t="s">
        <v>80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108.75">
      <c r="A87" s="15" t="s">
        <v>81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48.75">
      <c r="A88" s="15" t="s">
        <v>82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7" t="s">
        <v>28</v>
      </c>
      <c r="B89" s="63"/>
      <c r="C89" s="64"/>
      <c r="D89" s="80">
        <f>SUM(D81:D88)</f>
        <v>0</v>
      </c>
      <c r="E89" s="65"/>
      <c r="F89" s="65"/>
      <c r="G89" s="80">
        <f>SUM(G81:G88)</f>
        <v>0</v>
      </c>
      <c r="H89" s="65"/>
      <c r="I89" s="65"/>
      <c r="J89" s="80">
        <f>SUM(J81:J88)</f>
        <v>0</v>
      </c>
      <c r="K89" s="65"/>
      <c r="L89" s="65"/>
      <c r="M89" s="80">
        <f>SUM(M81:M88)</f>
        <v>0</v>
      </c>
      <c r="N89" s="83" t="s">
        <v>186</v>
      </c>
      <c r="O89" s="1"/>
      <c r="P89" s="1"/>
      <c r="Q89" s="1"/>
    </row>
    <row r="90" spans="1:17" ht="42.75" customHeight="1">
      <c r="A90" s="66" t="s">
        <v>58</v>
      </c>
      <c r="B90" s="366" t="s">
        <v>84</v>
      </c>
      <c r="C90" s="367"/>
      <c r="D90" s="368"/>
      <c r="E90" s="360" t="s">
        <v>85</v>
      </c>
      <c r="F90" s="361"/>
      <c r="G90" s="362"/>
      <c r="H90" s="360" t="s">
        <v>86</v>
      </c>
      <c r="I90" s="361"/>
      <c r="J90" s="362"/>
      <c r="K90" s="360" t="s">
        <v>87</v>
      </c>
      <c r="L90" s="361"/>
      <c r="M90" s="362"/>
      <c r="N90" s="1"/>
      <c r="O90" s="1"/>
      <c r="P90" s="1"/>
      <c r="Q90" s="1"/>
    </row>
    <row r="91" spans="1:17" ht="24.75">
      <c r="A91" s="67" t="s">
        <v>59</v>
      </c>
      <c r="B91" s="363">
        <f>D89+D79+D69+D64+D56+D52+D45+D34+D29+D24</f>
        <v>0</v>
      </c>
      <c r="C91" s="364"/>
      <c r="D91" s="365"/>
      <c r="E91" s="363">
        <f>G89+G79+G69+G64+G56+G52+G45+G34+G29+G24</f>
        <v>0</v>
      </c>
      <c r="F91" s="364"/>
      <c r="G91" s="365"/>
      <c r="H91" s="363">
        <f>J89+J79+J69+J64+J56+J52+J45+J34+J29+J24</f>
        <v>0</v>
      </c>
      <c r="I91" s="364"/>
      <c r="J91" s="365"/>
      <c r="K91" s="363">
        <f>M89+M79+M69+M64+M56+M52+M45+M34+M29+M24</f>
        <v>0</v>
      </c>
      <c r="L91" s="364"/>
      <c r="M91" s="365"/>
      <c r="N91" s="83" t="s">
        <v>186</v>
      </c>
      <c r="O91" s="1"/>
      <c r="P91" s="1"/>
      <c r="Q91" s="1"/>
    </row>
    <row r="92" spans="1:17" ht="15.75" thickBot="1">
      <c r="A92" s="41" t="s">
        <v>60</v>
      </c>
      <c r="B92" s="357"/>
      <c r="C92" s="358"/>
      <c r="D92" s="358"/>
      <c r="E92" s="358"/>
      <c r="F92" s="358"/>
      <c r="G92" s="358"/>
      <c r="H92" s="358"/>
      <c r="I92" s="358"/>
      <c r="J92" s="358"/>
      <c r="K92" s="359"/>
      <c r="L92" s="76"/>
      <c r="M92" s="85">
        <f>K91+H91+E91+B91</f>
        <v>0</v>
      </c>
      <c r="N92" s="83" t="s">
        <v>186</v>
      </c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38" t="s">
        <v>336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</sheetData>
  <autoFilter ref="A17:O94"/>
  <mergeCells count="28">
    <mergeCell ref="B91:D91"/>
    <mergeCell ref="E91:G91"/>
    <mergeCell ref="H91:J91"/>
    <mergeCell ref="K91:M91"/>
    <mergeCell ref="B92:K92"/>
    <mergeCell ref="B90:D90"/>
    <mergeCell ref="E90:G90"/>
    <mergeCell ref="H90:J90"/>
    <mergeCell ref="K90:M90"/>
    <mergeCell ref="A18:A19"/>
    <mergeCell ref="B18:D18"/>
    <mergeCell ref="E18:G18"/>
    <mergeCell ref="H18:J18"/>
    <mergeCell ref="K18:M18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Q118"/>
  <sheetViews>
    <sheetView topLeftCell="A4" workbookViewId="0">
      <selection activeCell="D21" sqref="D21"/>
    </sheetView>
  </sheetViews>
  <sheetFormatPr defaultRowHeight="15"/>
  <cols>
    <col min="1" max="1" width="21.57031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378"/>
      <c r="L3" s="378"/>
      <c r="M3" s="378"/>
      <c r="N3" s="1"/>
      <c r="O3" s="1"/>
      <c r="P3" s="1"/>
      <c r="Q3" s="1"/>
    </row>
    <row r="4" spans="1:17" ht="15.75">
      <c r="A4" s="356" t="s">
        <v>173</v>
      </c>
      <c r="B4" s="356"/>
      <c r="C4" s="356"/>
      <c r="D4" s="356"/>
      <c r="E4" s="356"/>
      <c r="F4" s="356"/>
      <c r="G4" s="78"/>
      <c r="H4" s="78"/>
      <c r="I4" s="78"/>
      <c r="J4" s="378"/>
      <c r="K4" s="378"/>
      <c r="L4" s="378"/>
      <c r="M4" s="378"/>
      <c r="N4" s="78"/>
      <c r="O4" s="78"/>
      <c r="P4" s="78"/>
      <c r="Q4" s="78"/>
    </row>
    <row r="5" spans="1:17">
      <c r="A5" s="356" t="s">
        <v>227</v>
      </c>
      <c r="B5" s="356"/>
      <c r="C5" s="356"/>
      <c r="D5" s="356"/>
      <c r="E5" s="356"/>
      <c r="F5" s="356"/>
      <c r="G5" s="90">
        <v>541.1</v>
      </c>
      <c r="H5" s="78"/>
      <c r="I5" s="78"/>
      <c r="J5" s="378"/>
      <c r="K5" s="378"/>
      <c r="L5" s="378"/>
      <c r="M5" s="3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1910.2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279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1964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812</v>
      </c>
      <c r="C20" s="13" t="s">
        <v>637</v>
      </c>
      <c r="D20" s="14">
        <v>4325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t="29.25" customHeight="1">
      <c r="A23" s="15" t="s">
        <v>592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SUM(D20:D23)</f>
        <v>4325</v>
      </c>
      <c r="E24" s="20"/>
      <c r="F24" s="20"/>
      <c r="G24" s="20">
        <f>SUM(G20:G23)</f>
        <v>0</v>
      </c>
      <c r="H24" s="20"/>
      <c r="I24" s="20"/>
      <c r="J24" s="20">
        <f>SUM(J20:J23)</f>
        <v>0</v>
      </c>
      <c r="K24" s="20"/>
      <c r="L24" s="20"/>
      <c r="M24" s="20">
        <f>SUM(M20:M23)</f>
        <v>0</v>
      </c>
      <c r="N24" s="83"/>
      <c r="O24" s="1"/>
      <c r="P24" s="1"/>
      <c r="Q24" s="1"/>
    </row>
    <row r="25" spans="1:17" ht="16.5" customHeight="1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/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 ht="14.25" customHeight="1">
      <c r="A31" s="11" t="s">
        <v>5</v>
      </c>
      <c r="B31" s="12" t="s">
        <v>775</v>
      </c>
      <c r="C31" s="13" t="s">
        <v>634</v>
      </c>
      <c r="D31" s="14">
        <v>1273</v>
      </c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 t="s">
        <v>775</v>
      </c>
      <c r="C32" s="13" t="s">
        <v>623</v>
      </c>
      <c r="D32" s="14">
        <v>380</v>
      </c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1653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/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 ht="30" customHeight="1">
      <c r="A45" s="43" t="s">
        <v>28</v>
      </c>
      <c r="B45" s="44"/>
      <c r="C45" s="45"/>
      <c r="D45" s="46">
        <f>SUM(D36:D44)</f>
        <v>0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/>
      <c r="O45" s="1"/>
      <c r="P45" s="1"/>
      <c r="Q45" s="1"/>
    </row>
    <row r="46" spans="1:17" ht="16.5" customHeight="1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</row>
    <row r="47" spans="1:17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6"/>
      <c r="L47" s="14"/>
      <c r="M47" s="14"/>
      <c r="N47" s="1"/>
      <c r="O47" s="1"/>
      <c r="P47" s="1"/>
      <c r="Q47" s="1"/>
    </row>
    <row r="48" spans="1:17" ht="18" customHeight="1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14"/>
      <c r="K48" s="6"/>
      <c r="L48" s="14"/>
      <c r="M48" s="14"/>
      <c r="N48" s="1"/>
      <c r="O48" s="1"/>
      <c r="P48" s="1"/>
      <c r="Q48" s="1"/>
    </row>
    <row r="49" spans="1:17" ht="24.75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41.25" customHeight="1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0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/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60.75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t="23.25" customHeight="1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 ht="23.25" customHeight="1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23.25" customHeight="1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48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36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322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36.75">
      <c r="A64" s="15" t="s">
        <v>340</v>
      </c>
      <c r="B64" s="12"/>
      <c r="C64" s="13"/>
      <c r="D64" s="14"/>
      <c r="E64" s="14"/>
      <c r="F64" s="14"/>
      <c r="G64" s="14"/>
      <c r="H64" s="14"/>
      <c r="I64" s="14"/>
      <c r="J64" s="14"/>
      <c r="K64" s="6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SUM(D58:D64)</f>
        <v>0</v>
      </c>
      <c r="E65" s="122"/>
      <c r="F65" s="122"/>
      <c r="G65" s="122">
        <f>SUM(G58:G64)</f>
        <v>0</v>
      </c>
      <c r="H65" s="122"/>
      <c r="I65" s="122"/>
      <c r="J65" s="122">
        <f>SUM(J58:J64)</f>
        <v>0</v>
      </c>
      <c r="K65" s="122"/>
      <c r="L65" s="122"/>
      <c r="M65" s="122">
        <f>SUM(M58:M64)</f>
        <v>0</v>
      </c>
      <c r="N65" s="83"/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SUM(D67:D69)</f>
        <v>0</v>
      </c>
      <c r="E70" s="155"/>
      <c r="F70" s="155"/>
      <c r="G70" s="155">
        <f>SUM(G67:G69)</f>
        <v>0</v>
      </c>
      <c r="H70" s="155"/>
      <c r="I70" s="155"/>
      <c r="J70" s="155">
        <f>SUM(J67:J69)</f>
        <v>0</v>
      </c>
      <c r="K70" s="155"/>
      <c r="L70" s="155"/>
      <c r="M70" s="155">
        <f>SUM(M67:M69)</f>
        <v>0</v>
      </c>
      <c r="N70" s="83"/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29.25" customHeight="1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6.75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48.75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75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84.75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42.75" customHeight="1">
      <c r="A80" s="15" t="s">
        <v>337</v>
      </c>
      <c r="B80" s="12"/>
      <c r="C80" s="13"/>
      <c r="D80" s="14"/>
      <c r="E80" s="14"/>
      <c r="F80" s="108">
        <v>8</v>
      </c>
      <c r="G80" s="108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5"/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27" t="s">
        <v>28</v>
      </c>
      <c r="B82" s="131"/>
      <c r="C82" s="132"/>
      <c r="D82" s="133">
        <f>SUM(D72:D81)</f>
        <v>0</v>
      </c>
      <c r="E82" s="133"/>
      <c r="F82" s="133"/>
      <c r="G82" s="133">
        <f>SUM(G72:G81)</f>
        <v>0</v>
      </c>
      <c r="H82" s="133"/>
      <c r="I82" s="133"/>
      <c r="J82" s="133">
        <f>SUM(J72:J81)</f>
        <v>0</v>
      </c>
      <c r="K82" s="133"/>
      <c r="L82" s="133"/>
      <c r="M82" s="133">
        <f>SUM(M72:M81)</f>
        <v>0</v>
      </c>
      <c r="N82" s="83"/>
      <c r="O82" s="1"/>
      <c r="P82" s="1"/>
      <c r="Q82" s="1"/>
    </row>
    <row r="83" spans="1:17" ht="24.75">
      <c r="A83" s="62" t="s">
        <v>48</v>
      </c>
      <c r="B83" s="6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"/>
      <c r="O83" s="1"/>
      <c r="P83" s="1"/>
      <c r="Q83" s="1"/>
    </row>
    <row r="84" spans="1:17" s="290" customFormat="1" ht="27.75" customHeight="1">
      <c r="A84" s="275" t="s">
        <v>596</v>
      </c>
      <c r="B84" s="279"/>
      <c r="C84" s="277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9"/>
      <c r="O84" s="289"/>
      <c r="P84" s="289"/>
      <c r="Q84" s="289"/>
    </row>
    <row r="85" spans="1:17" ht="27" customHeight="1">
      <c r="A85" s="15" t="s">
        <v>584</v>
      </c>
      <c r="B85" s="12"/>
      <c r="C85" s="293"/>
      <c r="D85" s="14"/>
      <c r="E85" s="14"/>
      <c r="F85" s="14"/>
      <c r="G85" s="14"/>
      <c r="H85" s="14"/>
      <c r="I85" s="14"/>
      <c r="J85" s="14"/>
      <c r="K85" s="108"/>
      <c r="L85" s="108"/>
      <c r="M85" s="108"/>
      <c r="N85" s="1"/>
      <c r="O85" s="1"/>
      <c r="P85" s="1"/>
      <c r="Q85" s="1"/>
    </row>
    <row r="86" spans="1:17" ht="15" customHeight="1">
      <c r="A86" s="282" t="s">
        <v>599</v>
      </c>
      <c r="B86" s="12"/>
      <c r="C86" s="294"/>
      <c r="D86" s="14"/>
      <c r="E86" s="14"/>
      <c r="F86" s="14"/>
      <c r="G86" s="14"/>
      <c r="H86" s="14"/>
      <c r="I86" s="14"/>
      <c r="J86" s="14"/>
      <c r="K86" s="108"/>
      <c r="L86" s="108"/>
      <c r="M86" s="108"/>
      <c r="N86" s="1"/>
      <c r="O86" s="1"/>
      <c r="P86" s="1"/>
      <c r="Q86" s="1"/>
    </row>
    <row r="87" spans="1:17" ht="24.75">
      <c r="A87" s="15" t="s">
        <v>502</v>
      </c>
      <c r="B87" s="12"/>
      <c r="C87" s="293"/>
      <c r="D87" s="14"/>
      <c r="E87" s="14"/>
      <c r="F87" s="14"/>
      <c r="G87" s="14"/>
      <c r="H87" s="14"/>
      <c r="I87" s="14"/>
      <c r="J87" s="14"/>
      <c r="K87" s="108"/>
      <c r="L87" s="108"/>
      <c r="M87" s="108"/>
      <c r="N87" s="1"/>
      <c r="O87" s="1"/>
      <c r="P87" s="1"/>
      <c r="Q87" s="1"/>
    </row>
    <row r="88" spans="1:17">
      <c r="A88" s="15" t="s">
        <v>494</v>
      </c>
      <c r="B88" s="12"/>
      <c r="C88" s="293"/>
      <c r="D88" s="14"/>
      <c r="E88" s="14"/>
      <c r="F88" s="14"/>
      <c r="G88" s="14"/>
      <c r="H88" s="14"/>
      <c r="I88" s="14"/>
      <c r="J88" s="14"/>
      <c r="K88" s="108"/>
      <c r="L88" s="108"/>
      <c r="M88" s="108"/>
      <c r="N88" s="1"/>
      <c r="O88" s="1"/>
      <c r="P88" s="1"/>
      <c r="Q88" s="1"/>
    </row>
    <row r="89" spans="1:17">
      <c r="A89" s="282" t="s">
        <v>526</v>
      </c>
      <c r="B89" s="12"/>
      <c r="C89" s="294"/>
      <c r="D89" s="14"/>
      <c r="E89" s="14"/>
      <c r="F89" s="14"/>
      <c r="G89" s="14"/>
      <c r="H89" s="14"/>
      <c r="I89" s="14"/>
      <c r="J89" s="14"/>
      <c r="K89" s="108"/>
      <c r="L89" s="108"/>
      <c r="M89" s="108"/>
      <c r="N89" s="1"/>
      <c r="O89" s="1"/>
      <c r="P89" s="1"/>
      <c r="Q89" s="1"/>
    </row>
    <row r="90" spans="1:17" ht="24.75">
      <c r="A90" s="15" t="s">
        <v>502</v>
      </c>
      <c r="B90" s="12"/>
      <c r="C90" s="294"/>
      <c r="D90" s="14"/>
      <c r="E90" s="14"/>
      <c r="F90" s="14"/>
      <c r="G90" s="14"/>
      <c r="H90" s="14"/>
      <c r="I90" s="14"/>
      <c r="J90" s="14"/>
      <c r="K90" s="108"/>
      <c r="L90" s="108"/>
      <c r="M90" s="108"/>
      <c r="N90" s="1"/>
      <c r="O90" s="1"/>
      <c r="P90" s="1"/>
      <c r="Q90" s="1"/>
    </row>
    <row r="91" spans="1:17">
      <c r="A91" s="15" t="s">
        <v>494</v>
      </c>
      <c r="B91" s="12"/>
      <c r="C91" s="294"/>
      <c r="D91" s="14"/>
      <c r="E91" s="14"/>
      <c r="F91" s="14"/>
      <c r="G91" s="14"/>
      <c r="H91" s="14"/>
      <c r="I91" s="14"/>
      <c r="J91" s="14"/>
      <c r="K91" s="108"/>
      <c r="L91" s="108"/>
      <c r="M91" s="108"/>
      <c r="N91" s="1"/>
      <c r="O91" s="1"/>
      <c r="P91" s="1"/>
      <c r="Q91" s="1"/>
    </row>
    <row r="92" spans="1:17" ht="27.75" customHeight="1">
      <c r="A92" s="15" t="s">
        <v>49</v>
      </c>
      <c r="B92" s="12"/>
      <c r="C92" s="13"/>
      <c r="D92" s="14"/>
      <c r="E92" s="14"/>
      <c r="F92" s="14"/>
      <c r="G92" s="14"/>
      <c r="H92" s="14"/>
      <c r="I92" s="14"/>
      <c r="J92" s="14"/>
      <c r="K92" s="108"/>
      <c r="L92" s="108"/>
      <c r="M92" s="108"/>
      <c r="N92" s="1"/>
      <c r="O92" s="1"/>
      <c r="P92" s="1"/>
      <c r="Q92" s="1"/>
    </row>
    <row r="93" spans="1:17" ht="22.5" customHeight="1">
      <c r="A93" s="15" t="s">
        <v>50</v>
      </c>
      <c r="B93" s="12"/>
      <c r="C93" s="13"/>
      <c r="D93" s="14"/>
      <c r="E93" s="14"/>
      <c r="F93" s="14"/>
      <c r="G93" s="14"/>
      <c r="H93" s="14"/>
      <c r="I93" s="14"/>
      <c r="J93" s="14"/>
      <c r="K93" s="108"/>
      <c r="L93" s="108"/>
      <c r="M93" s="108"/>
      <c r="N93" s="1"/>
      <c r="O93" s="1"/>
      <c r="P93" s="1"/>
      <c r="Q93" s="1"/>
    </row>
    <row r="94" spans="1:17" ht="18" customHeight="1">
      <c r="A94" s="15" t="s">
        <v>51</v>
      </c>
      <c r="B94" s="12"/>
      <c r="C94" s="13"/>
      <c r="D94" s="14"/>
      <c r="E94" s="14"/>
      <c r="F94" s="14"/>
      <c r="G94" s="14"/>
      <c r="H94" s="14"/>
      <c r="I94" s="14"/>
      <c r="J94" s="14"/>
      <c r="K94" s="108"/>
      <c r="L94" s="108"/>
      <c r="M94" s="108"/>
      <c r="N94" s="1"/>
      <c r="O94" s="1"/>
      <c r="P94" s="1"/>
      <c r="Q94" s="1"/>
    </row>
    <row r="95" spans="1:17" ht="51.75" customHeight="1">
      <c r="A95" s="15" t="s">
        <v>324</v>
      </c>
      <c r="B95" s="12"/>
      <c r="C95" s="13"/>
      <c r="D95" s="14"/>
      <c r="E95" s="14"/>
      <c r="F95" s="14"/>
      <c r="G95" s="14"/>
      <c r="H95" s="14"/>
      <c r="I95" s="14"/>
      <c r="J95" s="14"/>
      <c r="K95" s="144"/>
      <c r="L95" s="108"/>
      <c r="M95" s="108"/>
      <c r="N95" s="1"/>
      <c r="O95" s="1"/>
      <c r="P95" s="1"/>
      <c r="Q95" s="1"/>
    </row>
    <row r="96" spans="1:17" ht="30.75" customHeight="1">
      <c r="A96" s="15" t="s">
        <v>80</v>
      </c>
      <c r="B96" s="12"/>
      <c r="C96" s="13"/>
      <c r="D96" s="14"/>
      <c r="E96" s="14"/>
      <c r="F96" s="14"/>
      <c r="G96" s="14"/>
      <c r="H96" s="14"/>
      <c r="I96" s="14"/>
      <c r="J96" s="14"/>
      <c r="K96" s="108"/>
      <c r="L96" s="108"/>
      <c r="M96" s="108"/>
      <c r="N96" s="1"/>
      <c r="O96" s="1"/>
      <c r="P96" s="1"/>
      <c r="Q96" s="1"/>
    </row>
    <row r="97" spans="1:17" ht="98.25" customHeight="1">
      <c r="A97" s="15" t="s">
        <v>81</v>
      </c>
      <c r="B97" s="12"/>
      <c r="C97" s="13"/>
      <c r="D97" s="14"/>
      <c r="E97" s="14"/>
      <c r="F97" s="14"/>
      <c r="G97" s="14"/>
      <c r="H97" s="14"/>
      <c r="I97" s="14"/>
      <c r="J97" s="14"/>
      <c r="K97" s="108"/>
      <c r="L97" s="108"/>
      <c r="M97" s="108"/>
      <c r="N97" s="1"/>
      <c r="O97" s="1"/>
      <c r="P97" s="1"/>
      <c r="Q97" s="1"/>
    </row>
    <row r="98" spans="1:17" ht="52.5" customHeight="1">
      <c r="A98" s="15" t="s">
        <v>82</v>
      </c>
      <c r="B98" s="12"/>
      <c r="C98" s="13"/>
      <c r="D98" s="14"/>
      <c r="E98" s="14"/>
      <c r="F98" s="14"/>
      <c r="G98" s="14"/>
      <c r="H98" s="14"/>
      <c r="I98" s="14"/>
      <c r="J98" s="14"/>
      <c r="K98" s="108"/>
      <c r="L98" s="108"/>
      <c r="M98" s="108"/>
      <c r="N98" s="1"/>
      <c r="O98" s="1"/>
      <c r="P98" s="1"/>
      <c r="Q98" s="1"/>
    </row>
    <row r="99" spans="1:17">
      <c r="A99" s="15" t="s">
        <v>589</v>
      </c>
      <c r="B99" s="12"/>
      <c r="C99" s="13"/>
      <c r="D99" s="14"/>
      <c r="E99" s="14"/>
      <c r="F99" s="14"/>
      <c r="G99" s="14"/>
      <c r="H99" s="14"/>
      <c r="I99" s="14"/>
      <c r="J99" s="14"/>
      <c r="K99" s="108"/>
      <c r="L99" s="108"/>
      <c r="M99" s="108"/>
      <c r="N99" s="1"/>
      <c r="O99" s="1"/>
      <c r="P99" s="1"/>
      <c r="Q99" s="1"/>
    </row>
    <row r="100" spans="1:17">
      <c r="A100" s="15" t="s">
        <v>347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08"/>
      <c r="L100" s="108"/>
      <c r="M100" s="108"/>
      <c r="N100" s="1"/>
      <c r="O100" s="1"/>
      <c r="P100" s="1"/>
      <c r="Q100" s="1"/>
    </row>
    <row r="101" spans="1:17">
      <c r="A101" s="17" t="s">
        <v>28</v>
      </c>
      <c r="B101" s="63"/>
      <c r="C101" s="64"/>
      <c r="D101" s="80">
        <f>SUM(D84:D100)</f>
        <v>0</v>
      </c>
      <c r="E101" s="65"/>
      <c r="F101" s="65"/>
      <c r="G101" s="80">
        <f>SUM(G84:G100)</f>
        <v>0</v>
      </c>
      <c r="H101" s="65"/>
      <c r="I101" s="65"/>
      <c r="J101" s="80">
        <f>SUM(J84:J100)</f>
        <v>0</v>
      </c>
      <c r="K101" s="65"/>
      <c r="L101" s="65"/>
      <c r="M101" s="80">
        <f>SUM(M84:M100)</f>
        <v>0</v>
      </c>
      <c r="N101" s="83"/>
      <c r="O101" s="1"/>
      <c r="P101" s="1"/>
      <c r="Q101" s="1"/>
    </row>
    <row r="102" spans="1:17" ht="45.75" customHeight="1">
      <c r="A102" s="66" t="s">
        <v>58</v>
      </c>
      <c r="B102" s="366" t="s">
        <v>84</v>
      </c>
      <c r="C102" s="367"/>
      <c r="D102" s="368"/>
      <c r="E102" s="360" t="s">
        <v>85</v>
      </c>
      <c r="F102" s="361"/>
      <c r="G102" s="362"/>
      <c r="H102" s="360" t="s">
        <v>86</v>
      </c>
      <c r="I102" s="361"/>
      <c r="J102" s="362"/>
      <c r="K102" s="360" t="s">
        <v>87</v>
      </c>
      <c r="L102" s="361"/>
      <c r="M102" s="362"/>
      <c r="N102" s="1"/>
      <c r="O102" s="1"/>
      <c r="P102" s="1"/>
      <c r="Q102" s="1"/>
    </row>
    <row r="103" spans="1:17">
      <c r="A103" s="67" t="s">
        <v>59</v>
      </c>
      <c r="B103" s="363">
        <f>D101+D82+D70+D65+D56+D52+D45+D34+D29+D24</f>
        <v>5978</v>
      </c>
      <c r="C103" s="364"/>
      <c r="D103" s="365"/>
      <c r="E103" s="363">
        <f>G101+G82+G70+G65+G56+G52+G45+G34+G29+G24</f>
        <v>0</v>
      </c>
      <c r="F103" s="364"/>
      <c r="G103" s="365"/>
      <c r="H103" s="363">
        <f>J101+J82+J70+J65+J56+J52+J45+J34+J29+J24</f>
        <v>0</v>
      </c>
      <c r="I103" s="364"/>
      <c r="J103" s="365"/>
      <c r="K103" s="363">
        <f>M101+M82+M70+M65+M56+M52+M45+M34+M29+M24</f>
        <v>0</v>
      </c>
      <c r="L103" s="364"/>
      <c r="M103" s="365"/>
      <c r="N103" s="83"/>
      <c r="O103" s="1"/>
      <c r="P103" s="1"/>
      <c r="Q103" s="1"/>
    </row>
    <row r="104" spans="1:17" ht="15.75" thickBot="1">
      <c r="A104" s="41" t="s">
        <v>60</v>
      </c>
      <c r="B104" s="357"/>
      <c r="C104" s="358"/>
      <c r="D104" s="358"/>
      <c r="E104" s="358"/>
      <c r="F104" s="358"/>
      <c r="G104" s="358"/>
      <c r="H104" s="358"/>
      <c r="I104" s="358"/>
      <c r="J104" s="358"/>
      <c r="K104" s="359"/>
      <c r="L104" s="76"/>
      <c r="M104" s="85">
        <f>K103+H103+E103+B103</f>
        <v>5978</v>
      </c>
      <c r="N104" s="83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 t="s">
        <v>339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</sheetData>
  <autoFilter ref="A16:O106"/>
  <mergeCells count="30">
    <mergeCell ref="B103:D103"/>
    <mergeCell ref="E103:G103"/>
    <mergeCell ref="H103:J103"/>
    <mergeCell ref="K103:M103"/>
    <mergeCell ref="B104:K104"/>
    <mergeCell ref="B102:D102"/>
    <mergeCell ref="E102:G102"/>
    <mergeCell ref="H102:J102"/>
    <mergeCell ref="K102:M102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K3:M3"/>
    <mergeCell ref="J4:M4"/>
    <mergeCell ref="J5:M5"/>
  </mergeCells>
  <pageMargins left="0.59055118110236227" right="0.15748031496062992" top="0.15748031496062992" bottom="0.15748031496062992" header="0.15748031496062992" footer="0.31496062992125984"/>
  <pageSetup paperSize="9" scale="95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Q168"/>
  <sheetViews>
    <sheetView topLeftCell="A29" workbookViewId="0">
      <selection activeCell="K146" sqref="K146:M150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160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281</v>
      </c>
      <c r="B5" s="356"/>
      <c r="C5" s="356"/>
      <c r="D5" s="356"/>
      <c r="E5" s="356"/>
      <c r="F5" s="356"/>
      <c r="G5" s="90">
        <v>1525.1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2015.7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214</v>
      </c>
      <c r="B7" s="356"/>
      <c r="C7" s="356"/>
      <c r="D7" s="356"/>
      <c r="E7" s="356"/>
      <c r="F7" s="356"/>
      <c r="G7" s="90" t="s">
        <v>233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280</v>
      </c>
      <c r="B8" s="356"/>
      <c r="C8" s="356"/>
      <c r="D8" s="356"/>
      <c r="E8" s="356"/>
      <c r="F8" s="356"/>
      <c r="G8" s="90">
        <v>1957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71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1" t="s">
        <v>409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 ht="0.75" customHeight="1">
      <c r="A44" s="16" t="s">
        <v>27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7" t="s">
        <v>28</v>
      </c>
      <c r="B45" s="18"/>
      <c r="C45" s="19"/>
      <c r="D45" s="20">
        <f>SUM(D20:D44)</f>
        <v>0</v>
      </c>
      <c r="E45" s="20"/>
      <c r="F45" s="20"/>
      <c r="G45" s="20">
        <f>SUM(G20:G44)</f>
        <v>0</v>
      </c>
      <c r="H45" s="20"/>
      <c r="I45" s="20"/>
      <c r="J45" s="20">
        <f>SUM(J20:J44)</f>
        <v>0</v>
      </c>
      <c r="K45" s="20"/>
      <c r="L45" s="20"/>
      <c r="M45" s="20">
        <f>SUM(M20:M44)</f>
        <v>0</v>
      </c>
      <c r="N45" s="83" t="s">
        <v>186</v>
      </c>
      <c r="O45" s="1"/>
      <c r="P45" s="1"/>
      <c r="Q45" s="1"/>
    </row>
    <row r="46" spans="1:17" hidden="1">
      <c r="A46" s="21" t="s">
        <v>29</v>
      </c>
      <c r="B46" s="22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"/>
      <c r="O46" s="1"/>
      <c r="P46" s="1"/>
      <c r="Q46" s="1"/>
    </row>
    <row r="47" spans="1:17" hidden="1">
      <c r="A47" s="11" t="s">
        <v>5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6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7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5" t="s">
        <v>8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9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6" t="s">
        <v>10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12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13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5" t="s">
        <v>14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5" t="s">
        <v>15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1" t="s">
        <v>16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6" t="s">
        <v>17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18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19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5" t="s">
        <v>21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22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1" t="s">
        <v>23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24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5" t="s">
        <v>25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15" t="s">
        <v>26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 hidden="1">
      <c r="A69" s="16" t="s">
        <v>27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 hidden="1">
      <c r="A70" s="25" t="s">
        <v>28</v>
      </c>
      <c r="B70" s="26"/>
      <c r="C70" s="27"/>
      <c r="D70" s="28">
        <f>SUM(D47:D69)</f>
        <v>0</v>
      </c>
      <c r="E70" s="28"/>
      <c r="F70" s="28"/>
      <c r="G70" s="28">
        <f>SUM(G47:G69)</f>
        <v>0</v>
      </c>
      <c r="H70" s="28"/>
      <c r="I70" s="28"/>
      <c r="J70" s="28">
        <f>SUM(J47:J69)</f>
        <v>0</v>
      </c>
      <c r="K70" s="28"/>
      <c r="L70" s="28"/>
      <c r="M70" s="28">
        <f>SUM(M47:M69)</f>
        <v>0</v>
      </c>
      <c r="N70" s="83" t="s">
        <v>186</v>
      </c>
      <c r="O70" s="1"/>
      <c r="P70" s="1"/>
      <c r="Q70" s="1"/>
    </row>
    <row r="71" spans="1:17" hidden="1">
      <c r="A71" s="29" t="s">
        <v>30</v>
      </c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"/>
      <c r="O71" s="1"/>
      <c r="P71" s="1"/>
      <c r="Q71" s="1"/>
    </row>
    <row r="72" spans="1:17" hidden="1">
      <c r="A72" s="11" t="s">
        <v>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6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5" t="s">
        <v>7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8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6" t="s">
        <v>10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11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12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13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5" t="s">
        <v>14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5" t="s">
        <v>15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1" t="s">
        <v>16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6" t="s">
        <v>17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18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19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5" t="s">
        <v>21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1" t="s">
        <v>23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24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5" t="s">
        <v>25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15" t="s">
        <v>26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idden="1">
      <c r="A93" s="16" t="s">
        <v>27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idden="1">
      <c r="A94" s="33" t="s">
        <v>28</v>
      </c>
      <c r="B94" s="34"/>
      <c r="C94" s="35"/>
      <c r="D94" s="36">
        <f>SUM(D72:D93)</f>
        <v>0</v>
      </c>
      <c r="E94" s="36"/>
      <c r="F94" s="36"/>
      <c r="G94" s="36">
        <f>SUM(G72:G93)</f>
        <v>0</v>
      </c>
      <c r="H94" s="36"/>
      <c r="I94" s="36"/>
      <c r="J94" s="36">
        <f>SUM(J72:J93)</f>
        <v>0</v>
      </c>
      <c r="K94" s="36"/>
      <c r="L94" s="36"/>
      <c r="M94" s="36">
        <f>SUM(M72:M93)</f>
        <v>0</v>
      </c>
      <c r="N94" s="83" t="s">
        <v>186</v>
      </c>
      <c r="O94" s="1"/>
      <c r="P94" s="1"/>
      <c r="Q94" s="1"/>
    </row>
    <row r="95" spans="1:17" hidden="1">
      <c r="A95" s="37" t="s">
        <v>31</v>
      </c>
      <c r="B95" s="38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1"/>
      <c r="O95" s="1"/>
      <c r="P95" s="1"/>
      <c r="Q95" s="1"/>
    </row>
    <row r="96" spans="1:17" hidden="1">
      <c r="A96" s="11" t="s">
        <v>5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15" t="s">
        <v>6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6" t="s">
        <v>32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1" t="s">
        <v>33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15" t="s">
        <v>34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90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35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36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37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2" t="s">
        <v>38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idden="1">
      <c r="A106" s="42" t="s">
        <v>39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 hidden="1">
      <c r="A107" s="43" t="s">
        <v>28</v>
      </c>
      <c r="B107" s="44"/>
      <c r="C107" s="45"/>
      <c r="D107" s="46">
        <f>SUM(D96:D106)</f>
        <v>0</v>
      </c>
      <c r="E107" s="46"/>
      <c r="F107" s="46"/>
      <c r="G107" s="46">
        <f>SUM(G96:G106)</f>
        <v>0</v>
      </c>
      <c r="H107" s="46"/>
      <c r="I107" s="46"/>
      <c r="J107" s="46">
        <f>SUM(J96:J106)</f>
        <v>0</v>
      </c>
      <c r="K107" s="46"/>
      <c r="L107" s="46"/>
      <c r="M107" s="46">
        <f>SUM(M96:M106)</f>
        <v>0</v>
      </c>
      <c r="N107" s="83" t="s">
        <v>186</v>
      </c>
      <c r="O107" s="1"/>
      <c r="P107" s="1"/>
      <c r="Q107" s="1"/>
    </row>
    <row r="108" spans="1:17" hidden="1">
      <c r="A108" s="47" t="s">
        <v>40</v>
      </c>
      <c r="B108" s="48"/>
      <c r="C108" s="4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1"/>
      <c r="O108" s="1"/>
      <c r="P108" s="1"/>
      <c r="Q108" s="1"/>
    </row>
    <row r="109" spans="1:17" ht="24.75" hidden="1">
      <c r="A109" s="51" t="s">
        <v>62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24.75" hidden="1">
      <c r="A110" s="51" t="s">
        <v>63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36.75" hidden="1">
      <c r="A111" s="51" t="s">
        <v>64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t="72.75" hidden="1">
      <c r="A112" s="51" t="s">
        <v>65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 hidden="1">
      <c r="A113" s="51" t="s">
        <v>61</v>
      </c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"/>
      <c r="O113" s="1"/>
      <c r="P113" s="1"/>
      <c r="Q113" s="1"/>
    </row>
    <row r="114" spans="1:17" hidden="1">
      <c r="A114" s="47" t="s">
        <v>28</v>
      </c>
      <c r="B114" s="113"/>
      <c r="C114" s="114"/>
      <c r="D114" s="79">
        <f>SUM(D109:D113)</f>
        <v>0</v>
      </c>
      <c r="E114" s="79"/>
      <c r="F114" s="79"/>
      <c r="G114" s="79">
        <f>SUM(G109:G113)</f>
        <v>0</v>
      </c>
      <c r="H114" s="79"/>
      <c r="I114" s="79"/>
      <c r="J114" s="79">
        <f>SUM(J109:J113)</f>
        <v>0</v>
      </c>
      <c r="K114" s="79"/>
      <c r="L114" s="79"/>
      <c r="M114" s="79">
        <f>SUM(M109:M113)</f>
        <v>0</v>
      </c>
      <c r="N114" s="83" t="s">
        <v>186</v>
      </c>
      <c r="O114" s="1"/>
      <c r="P114" s="1"/>
      <c r="Q114" s="1"/>
    </row>
    <row r="115" spans="1:17" hidden="1">
      <c r="A115" s="123" t="s">
        <v>77</v>
      </c>
      <c r="B115" s="124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"/>
      <c r="O115" s="1"/>
      <c r="P115" s="1"/>
      <c r="Q115" s="1"/>
    </row>
    <row r="116" spans="1:17" ht="84.75" hidden="1">
      <c r="A116" s="51" t="s">
        <v>78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1"/>
      <c r="O116" s="1"/>
      <c r="P116" s="1"/>
      <c r="Q116" s="1"/>
    </row>
    <row r="117" spans="1:17" ht="24.75" hidden="1">
      <c r="A117" s="15" t="s">
        <v>47</v>
      </c>
      <c r="B117" s="12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"/>
      <c r="O117" s="1"/>
      <c r="P117" s="1"/>
      <c r="Q117" s="1"/>
    </row>
    <row r="118" spans="1:17" hidden="1">
      <c r="A118" s="123" t="s">
        <v>28</v>
      </c>
      <c r="B118" s="124"/>
      <c r="C118" s="125"/>
      <c r="D118" s="126">
        <f>SUM(D116:D117)</f>
        <v>0</v>
      </c>
      <c r="E118" s="126"/>
      <c r="F118" s="126"/>
      <c r="G118" s="126">
        <f>SUM(G116:G117)</f>
        <v>0</v>
      </c>
      <c r="H118" s="126"/>
      <c r="I118" s="126"/>
      <c r="J118" s="126">
        <f>SUM(J116:J117)</f>
        <v>0</v>
      </c>
      <c r="K118" s="126"/>
      <c r="L118" s="126"/>
      <c r="M118" s="126">
        <f>SUM(M116:M117)</f>
        <v>0</v>
      </c>
      <c r="N118" s="83" t="s">
        <v>186</v>
      </c>
      <c r="O118" s="1"/>
      <c r="P118" s="1"/>
      <c r="Q118" s="1"/>
    </row>
    <row r="119" spans="1:17" hidden="1">
      <c r="A119" s="115" t="s">
        <v>41</v>
      </c>
      <c r="B119" s="116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"/>
      <c r="O119" s="1"/>
      <c r="P119" s="1"/>
      <c r="Q119" s="1"/>
    </row>
    <row r="120" spans="1:17" ht="48.75" hidden="1">
      <c r="A120" s="15" t="s">
        <v>66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t="24.75" hidden="1">
      <c r="A121" s="15" t="s">
        <v>67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60.75" hidden="1">
      <c r="A122" s="15" t="s">
        <v>69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70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t="36.75" hidden="1">
      <c r="A124" s="15" t="s">
        <v>71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"/>
      <c r="O124" s="1"/>
      <c r="P124" s="1"/>
      <c r="Q124" s="1"/>
    </row>
    <row r="125" spans="1:17" hidden="1">
      <c r="A125" s="15" t="s">
        <v>322</v>
      </c>
      <c r="B125" s="12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"/>
      <c r="O125" s="1"/>
      <c r="P125" s="1"/>
      <c r="Q125" s="1"/>
    </row>
    <row r="126" spans="1:17" hidden="1">
      <c r="A126" s="119" t="s">
        <v>28</v>
      </c>
      <c r="B126" s="120"/>
      <c r="C126" s="121"/>
      <c r="D126" s="122">
        <f>SUM(D120:D125)</f>
        <v>0</v>
      </c>
      <c r="E126" s="122"/>
      <c r="F126" s="122"/>
      <c r="G126" s="122">
        <f>SUM(G120:G125)</f>
        <v>0</v>
      </c>
      <c r="H126" s="122"/>
      <c r="I126" s="122"/>
      <c r="J126" s="122">
        <f>SUM(J120:J125)</f>
        <v>0</v>
      </c>
      <c r="K126" s="122"/>
      <c r="L126" s="122"/>
      <c r="M126" s="122">
        <f>SUM(M120:M125)</f>
        <v>0</v>
      </c>
      <c r="N126" s="83" t="s">
        <v>186</v>
      </c>
      <c r="O126" s="1"/>
      <c r="P126" s="1"/>
      <c r="Q126" s="1"/>
    </row>
    <row r="127" spans="1:17" hidden="1">
      <c r="A127" s="149" t="s">
        <v>42</v>
      </c>
      <c r="B127" s="150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1"/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"/>
      <c r="O129" s="1"/>
      <c r="P129" s="1"/>
      <c r="Q129" s="1"/>
    </row>
    <row r="130" spans="1:17" hidden="1">
      <c r="A130" s="11"/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"/>
      <c r="O130" s="1"/>
      <c r="P130" s="1"/>
      <c r="Q130" s="1"/>
    </row>
    <row r="131" spans="1:17" hidden="1">
      <c r="A131" s="153" t="s">
        <v>28</v>
      </c>
      <c r="B131" s="148"/>
      <c r="C131" s="154"/>
      <c r="D131" s="155">
        <f>SUM(D128:D130)</f>
        <v>0</v>
      </c>
      <c r="E131" s="155"/>
      <c r="F131" s="155"/>
      <c r="G131" s="155">
        <f>SUM(G128:G130)</f>
        <v>0</v>
      </c>
      <c r="H131" s="155"/>
      <c r="I131" s="155"/>
      <c r="J131" s="155">
        <f>SUM(J128:J130)</f>
        <v>0</v>
      </c>
      <c r="K131" s="155"/>
      <c r="L131" s="155"/>
      <c r="M131" s="155">
        <f>SUM(M128:M130)</f>
        <v>0</v>
      </c>
      <c r="N131" s="83" t="s">
        <v>186</v>
      </c>
      <c r="O131" s="1"/>
      <c r="P131" s="1"/>
      <c r="Q131" s="1"/>
    </row>
    <row r="132" spans="1:17" hidden="1">
      <c r="A132" s="127" t="s">
        <v>43</v>
      </c>
      <c r="B132" s="128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"/>
      <c r="O132" s="1"/>
      <c r="P132" s="1"/>
      <c r="Q132" s="1"/>
    </row>
    <row r="133" spans="1:17" ht="24.75" hidden="1">
      <c r="A133" s="15" t="s">
        <v>44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idden="1">
      <c r="A134" s="15" t="s">
        <v>45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36.75" hidden="1">
      <c r="A135" s="15" t="s">
        <v>72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48.75" hidden="1">
      <c r="A136" s="15" t="s">
        <v>73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t="72.75" hidden="1">
      <c r="A137" s="15" t="s">
        <v>74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60.75" hidden="1">
      <c r="A138" s="15" t="s">
        <v>75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5" t="s">
        <v>46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</row>
    <row r="140" spans="1:17" ht="96.75" hidden="1">
      <c r="A140" s="15" t="s">
        <v>76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"/>
      <c r="O140" s="1"/>
      <c r="P140" s="1"/>
      <c r="Q140" s="1"/>
    </row>
    <row r="141" spans="1:17" hidden="1">
      <c r="A141" s="127" t="s">
        <v>28</v>
      </c>
      <c r="B141" s="131"/>
      <c r="C141" s="132"/>
      <c r="D141" s="133">
        <f>SUM(D133:D140)</f>
        <v>0</v>
      </c>
      <c r="E141" s="133"/>
      <c r="F141" s="133"/>
      <c r="G141" s="133">
        <f>SUM(G133:G140)</f>
        <v>0</v>
      </c>
      <c r="H141" s="133"/>
      <c r="I141" s="133"/>
      <c r="J141" s="133">
        <f>SUM(J133:J140)</f>
        <v>0</v>
      </c>
      <c r="K141" s="133"/>
      <c r="L141" s="133"/>
      <c r="M141" s="133">
        <f>SUM(M133:M140)</f>
        <v>0</v>
      </c>
      <c r="N141" s="83" t="s">
        <v>186</v>
      </c>
      <c r="O141" s="1"/>
      <c r="P141" s="1"/>
      <c r="Q141" s="1"/>
    </row>
    <row r="142" spans="1:17" ht="24.75">
      <c r="A142" s="62" t="s">
        <v>48</v>
      </c>
      <c r="B142" s="63"/>
      <c r="C142" s="64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1"/>
      <c r="O142" s="1"/>
      <c r="P142" s="1"/>
      <c r="Q142" s="1"/>
    </row>
    <row r="143" spans="1:17" ht="24.75" hidden="1">
      <c r="A143" s="15" t="s">
        <v>49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 hidden="1">
      <c r="A144" s="15" t="s">
        <v>50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24.75" hidden="1">
      <c r="A145" s="15" t="s">
        <v>51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24.75">
      <c r="A146" s="15" t="s">
        <v>52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72.75">
      <c r="A147" s="15" t="s">
        <v>79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 hidden="1">
      <c r="A148" s="15" t="s">
        <v>80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t="108.75" hidden="1">
      <c r="A149" s="15" t="s">
        <v>81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</row>
    <row r="150" spans="1:17" ht="48.75">
      <c r="A150" s="15" t="s">
        <v>82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"/>
      <c r="O150" s="1"/>
      <c r="P150" s="1"/>
      <c r="Q150" s="1"/>
    </row>
    <row r="151" spans="1:17">
      <c r="A151" s="17" t="s">
        <v>28</v>
      </c>
      <c r="B151" s="63"/>
      <c r="C151" s="64"/>
      <c r="D151" s="80">
        <f>SUM(D143:D150)</f>
        <v>0</v>
      </c>
      <c r="E151" s="65"/>
      <c r="F151" s="65"/>
      <c r="G151" s="80">
        <f>SUM(G143:G150)</f>
        <v>0</v>
      </c>
      <c r="H151" s="65"/>
      <c r="I151" s="65"/>
      <c r="J151" s="80">
        <f>SUM(J143:J150)</f>
        <v>0</v>
      </c>
      <c r="K151" s="65"/>
      <c r="L151" s="65"/>
      <c r="M151" s="80">
        <f>SUM(M143:M150)</f>
        <v>0</v>
      </c>
      <c r="N151" s="83" t="s">
        <v>186</v>
      </c>
      <c r="O151" s="1"/>
      <c r="P151" s="1"/>
      <c r="Q151" s="1"/>
    </row>
    <row r="152" spans="1:17" ht="24.75" customHeight="1">
      <c r="A152" s="66" t="s">
        <v>58</v>
      </c>
      <c r="B152" s="366" t="s">
        <v>84</v>
      </c>
      <c r="C152" s="367"/>
      <c r="D152" s="368"/>
      <c r="E152" s="360" t="s">
        <v>85</v>
      </c>
      <c r="F152" s="361"/>
      <c r="G152" s="362"/>
      <c r="H152" s="360" t="s">
        <v>86</v>
      </c>
      <c r="I152" s="361"/>
      <c r="J152" s="362"/>
      <c r="K152" s="360" t="s">
        <v>87</v>
      </c>
      <c r="L152" s="361"/>
      <c r="M152" s="362"/>
      <c r="N152" s="1"/>
      <c r="O152" s="1"/>
      <c r="P152" s="1"/>
      <c r="Q152" s="1"/>
    </row>
    <row r="153" spans="1:17" ht="24.75">
      <c r="A153" s="67" t="s">
        <v>59</v>
      </c>
      <c r="B153" s="363">
        <f>D151+D141+D131+D126+D118+D114+D107+D94+D70+D45</f>
        <v>0</v>
      </c>
      <c r="C153" s="364"/>
      <c r="D153" s="365"/>
      <c r="E153" s="363">
        <f>G151+G141+G131+G126+G118+G114+G107+G94+G70+G45</f>
        <v>0</v>
      </c>
      <c r="F153" s="364"/>
      <c r="G153" s="365"/>
      <c r="H153" s="363">
        <f>J151+J141+J131+J126+J118+J114+J107+J94+J70+J45</f>
        <v>0</v>
      </c>
      <c r="I153" s="364"/>
      <c r="J153" s="365"/>
      <c r="K153" s="363">
        <f>M151+M141+M131+M126+M118+M114+M107+M94+M70+M45</f>
        <v>0</v>
      </c>
      <c r="L153" s="364"/>
      <c r="M153" s="365"/>
      <c r="N153" s="83" t="s">
        <v>186</v>
      </c>
      <c r="O153" s="1"/>
      <c r="P153" s="1"/>
      <c r="Q153" s="1"/>
    </row>
    <row r="154" spans="1:17" ht="15.75" thickBot="1">
      <c r="A154" s="41" t="s">
        <v>60</v>
      </c>
      <c r="B154" s="357"/>
      <c r="C154" s="358"/>
      <c r="D154" s="358"/>
      <c r="E154" s="358"/>
      <c r="F154" s="358"/>
      <c r="G154" s="358"/>
      <c r="H154" s="358"/>
      <c r="I154" s="358"/>
      <c r="J154" s="358"/>
      <c r="K154" s="359"/>
      <c r="L154" s="76"/>
      <c r="M154" s="85">
        <f>K153+H153+E153+B153</f>
        <v>0</v>
      </c>
      <c r="N154" s="83" t="s">
        <v>186</v>
      </c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38" t="s">
        <v>336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</sheetData>
  <autoFilter ref="A16:O156"/>
  <mergeCells count="27">
    <mergeCell ref="B153:D153"/>
    <mergeCell ref="E153:G153"/>
    <mergeCell ref="H153:J153"/>
    <mergeCell ref="K153:M153"/>
    <mergeCell ref="B154:K154"/>
    <mergeCell ref="B152:D152"/>
    <mergeCell ref="E152:G152"/>
    <mergeCell ref="H152:J152"/>
    <mergeCell ref="K152:M152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Q106"/>
  <sheetViews>
    <sheetView topLeftCell="A31" workbookViewId="0">
      <selection activeCell="D38" sqref="D38"/>
    </sheetView>
  </sheetViews>
  <sheetFormatPr defaultRowHeight="15"/>
  <cols>
    <col min="1" max="1" width="18.710937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161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293</v>
      </c>
      <c r="B5" s="356"/>
      <c r="C5" s="356"/>
      <c r="D5" s="356"/>
      <c r="E5" s="356"/>
      <c r="F5" s="356"/>
      <c r="G5" s="90">
        <v>924.8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399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282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1960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311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41"/>
      <c r="B16" s="141"/>
      <c r="C16" s="141"/>
      <c r="D16" s="141"/>
      <c r="E16" s="141"/>
      <c r="F16" s="141"/>
      <c r="G16" s="92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>
      <c r="A21" s="11" t="s">
        <v>5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7" t="s">
        <v>28</v>
      </c>
      <c r="B24" s="18"/>
      <c r="C24" s="19"/>
      <c r="D24" s="20">
        <f>SUM(D21:D23)</f>
        <v>0</v>
      </c>
      <c r="E24" s="20"/>
      <c r="F24" s="20"/>
      <c r="G24" s="20">
        <f>SUM(G21:G23)</f>
        <v>0</v>
      </c>
      <c r="H24" s="20"/>
      <c r="I24" s="20"/>
      <c r="J24" s="20">
        <f>SUM(J21:J23)</f>
        <v>0</v>
      </c>
      <c r="K24" s="20"/>
      <c r="L24" s="20"/>
      <c r="M24" s="20">
        <f>SUM(M21:M23)</f>
        <v>0</v>
      </c>
      <c r="N24" s="83" t="s">
        <v>186</v>
      </c>
      <c r="O24" s="1"/>
      <c r="P24" s="1"/>
      <c r="Q24" s="1"/>
    </row>
    <row r="25" spans="1:17">
      <c r="A25" s="21" t="s">
        <v>29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</row>
    <row r="26" spans="1:17">
      <c r="A26" s="11" t="s">
        <v>5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SUM(D26:D28)</f>
        <v>0</v>
      </c>
      <c r="E29" s="28"/>
      <c r="F29" s="28"/>
      <c r="G29" s="28">
        <f>SUM(G26:G28)</f>
        <v>0</v>
      </c>
      <c r="H29" s="28"/>
      <c r="I29" s="28"/>
      <c r="J29" s="28">
        <f>SUM(J26:J28)</f>
        <v>0</v>
      </c>
      <c r="K29" s="28"/>
      <c r="L29" s="28"/>
      <c r="M29" s="28">
        <f>SUM(M26:M28)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t="15.75" customHeight="1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 t="s">
        <v>687</v>
      </c>
      <c r="C36" s="13" t="s">
        <v>739</v>
      </c>
      <c r="D36" s="185">
        <v>5710</v>
      </c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 t="s">
        <v>687</v>
      </c>
      <c r="C37" s="13" t="s">
        <v>867</v>
      </c>
      <c r="D37" s="14">
        <v>6150</v>
      </c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11860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47" t="s">
        <v>40</v>
      </c>
      <c r="B46" s="4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"/>
      <c r="O46" s="1"/>
      <c r="P46" s="1"/>
      <c r="Q46" s="1"/>
    </row>
    <row r="47" spans="1:17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15.75" customHeight="1">
      <c r="A48" s="51" t="s">
        <v>63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36.75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53.25" customHeight="1">
      <c r="A50" s="51" t="s">
        <v>65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7" t="s">
        <v>28</v>
      </c>
      <c r="B52" s="113"/>
      <c r="C52" s="114"/>
      <c r="D52" s="79">
        <f>SUM(D47:D51)</f>
        <v>0</v>
      </c>
      <c r="E52" s="79"/>
      <c r="F52" s="79"/>
      <c r="G52" s="79">
        <f>SUM(G47:G51)</f>
        <v>0</v>
      </c>
      <c r="H52" s="79"/>
      <c r="I52" s="79"/>
      <c r="J52" s="79">
        <f>SUM(J47:J51)</f>
        <v>0</v>
      </c>
      <c r="K52" s="79"/>
      <c r="L52" s="79"/>
      <c r="M52" s="79">
        <f>SUM(M47:M51)</f>
        <v>0</v>
      </c>
      <c r="N52" s="83" t="s">
        <v>186</v>
      </c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84.75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 ht="24.75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36.75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48.75">
      <c r="A60" s="15" t="s">
        <v>69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15" t="s">
        <v>70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36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68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53" t="s">
        <v>28</v>
      </c>
      <c r="B69" s="148"/>
      <c r="C69" s="154"/>
      <c r="D69" s="155">
        <f>SUM(D66:D68)</f>
        <v>0</v>
      </c>
      <c r="E69" s="155"/>
      <c r="F69" s="155"/>
      <c r="G69" s="155">
        <f>SUM(G66:G68)</f>
        <v>0</v>
      </c>
      <c r="H69" s="155"/>
      <c r="I69" s="155"/>
      <c r="J69" s="155">
        <f>SUM(J66:J68)</f>
        <v>0</v>
      </c>
      <c r="K69" s="155"/>
      <c r="L69" s="155"/>
      <c r="M69" s="155">
        <f>SUM(M66:M68)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72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60.75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19.5" customHeight="1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90" customHeight="1">
      <c r="A78" s="1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0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24.75">
      <c r="A81" s="15" t="s">
        <v>49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15" t="s">
        <v>50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19.5" customHeight="1">
      <c r="A83" s="15" t="s">
        <v>51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52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52.5" customHeight="1">
      <c r="A85" s="15" t="s">
        <v>79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48.75">
      <c r="A86" s="15" t="s">
        <v>80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108.75">
      <c r="A87" s="15" t="s">
        <v>81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48.75">
      <c r="A88" s="15" t="s">
        <v>82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>
      <c r="A89" s="17" t="s">
        <v>28</v>
      </c>
      <c r="B89" s="63"/>
      <c r="C89" s="64"/>
      <c r="D89" s="80">
        <f>SUM(D81:D88)</f>
        <v>0</v>
      </c>
      <c r="E89" s="65"/>
      <c r="F89" s="65"/>
      <c r="G89" s="80">
        <f>SUM(G81:G88)</f>
        <v>0</v>
      </c>
      <c r="H89" s="65"/>
      <c r="I89" s="65"/>
      <c r="J89" s="80">
        <f>SUM(J81:J88)</f>
        <v>0</v>
      </c>
      <c r="K89" s="65"/>
      <c r="L89" s="65"/>
      <c r="M89" s="80">
        <f>SUM(M81:M88)</f>
        <v>0</v>
      </c>
      <c r="N89" s="83" t="s">
        <v>186</v>
      </c>
      <c r="O89" s="1"/>
      <c r="P89" s="1"/>
      <c r="Q89" s="1"/>
    </row>
    <row r="90" spans="1:17" ht="41.25" customHeight="1">
      <c r="A90" s="66" t="s">
        <v>58</v>
      </c>
      <c r="B90" s="366" t="s">
        <v>84</v>
      </c>
      <c r="C90" s="367"/>
      <c r="D90" s="368"/>
      <c r="E90" s="360" t="s">
        <v>85</v>
      </c>
      <c r="F90" s="361"/>
      <c r="G90" s="362"/>
      <c r="H90" s="360" t="s">
        <v>86</v>
      </c>
      <c r="I90" s="361"/>
      <c r="J90" s="362"/>
      <c r="K90" s="360" t="s">
        <v>87</v>
      </c>
      <c r="L90" s="361"/>
      <c r="M90" s="362"/>
      <c r="N90" s="1"/>
      <c r="O90" s="1"/>
      <c r="P90" s="1"/>
      <c r="Q90" s="1"/>
    </row>
    <row r="91" spans="1:17" ht="24.75">
      <c r="A91" s="67" t="s">
        <v>59</v>
      </c>
      <c r="B91" s="363">
        <f>D89+D79+D69+D64+D56+D52+D45+D34+D29+D24</f>
        <v>11860</v>
      </c>
      <c r="C91" s="364"/>
      <c r="D91" s="365"/>
      <c r="E91" s="363">
        <f>G89+G79+G69+G64+G56+G52+G45+G34+G29+G24</f>
        <v>0</v>
      </c>
      <c r="F91" s="364"/>
      <c r="G91" s="365"/>
      <c r="H91" s="363">
        <f>J89+J79+J69+J64+J56+J52+J45+J34+J29+J24</f>
        <v>0</v>
      </c>
      <c r="I91" s="364"/>
      <c r="J91" s="365"/>
      <c r="K91" s="363">
        <f>M89+M79+M69+M64+M56+M52+M45+M34+M29+M24</f>
        <v>0</v>
      </c>
      <c r="L91" s="364"/>
      <c r="M91" s="365"/>
      <c r="N91" s="83" t="s">
        <v>186</v>
      </c>
      <c r="O91" s="1"/>
      <c r="P91" s="1"/>
      <c r="Q91" s="1"/>
    </row>
    <row r="92" spans="1:17" ht="15.75" thickBot="1">
      <c r="A92" s="41" t="s">
        <v>60</v>
      </c>
      <c r="B92" s="357"/>
      <c r="C92" s="358"/>
      <c r="D92" s="358"/>
      <c r="E92" s="358"/>
      <c r="F92" s="358"/>
      <c r="G92" s="358"/>
      <c r="H92" s="358"/>
      <c r="I92" s="358"/>
      <c r="J92" s="358"/>
      <c r="K92" s="359"/>
      <c r="L92" s="76"/>
      <c r="M92" s="85">
        <f>K91+H91+E91+B91</f>
        <v>11860</v>
      </c>
      <c r="N92" s="83" t="s">
        <v>186</v>
      </c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38" t="s">
        <v>336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</sheetData>
  <autoFilter ref="A17:O94"/>
  <mergeCells count="28">
    <mergeCell ref="B91:D91"/>
    <mergeCell ref="E91:G91"/>
    <mergeCell ref="H91:J91"/>
    <mergeCell ref="K91:M91"/>
    <mergeCell ref="B92:K92"/>
    <mergeCell ref="B90:D90"/>
    <mergeCell ref="E90:G90"/>
    <mergeCell ref="H90:J90"/>
    <mergeCell ref="K90:M90"/>
    <mergeCell ref="A18:A19"/>
    <mergeCell ref="B18:D18"/>
    <mergeCell ref="E18:G18"/>
    <mergeCell ref="H18:J18"/>
    <mergeCell ref="K18:M18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Q122"/>
  <sheetViews>
    <sheetView topLeftCell="A97" workbookViewId="0">
      <selection activeCell="F98" sqref="F98"/>
    </sheetView>
  </sheetViews>
  <sheetFormatPr defaultRowHeight="15"/>
  <cols>
    <col min="1" max="1" width="24.7109375" customWidth="1"/>
    <col min="2" max="2" width="15.28515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162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1608.4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400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262</v>
      </c>
      <c r="B7" s="356"/>
      <c r="C7" s="356"/>
      <c r="D7" s="356"/>
      <c r="E7" s="356"/>
      <c r="F7" s="356"/>
      <c r="G7" s="90" t="s">
        <v>233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1960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2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 ht="33">
      <c r="A20" s="11" t="s">
        <v>5</v>
      </c>
      <c r="B20" s="338" t="s">
        <v>764</v>
      </c>
      <c r="C20" s="13" t="s">
        <v>765</v>
      </c>
      <c r="D20" s="185">
        <v>9817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653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654</v>
      </c>
      <c r="B22" s="12" t="s">
        <v>783</v>
      </c>
      <c r="C22" s="13" t="s">
        <v>633</v>
      </c>
      <c r="D22" s="14">
        <v>6973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12" t="s">
        <v>783</v>
      </c>
      <c r="C23" s="13" t="s">
        <v>729</v>
      </c>
      <c r="D23" s="14">
        <v>1744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23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t="33">
      <c r="A25" s="11" t="s">
        <v>409</v>
      </c>
      <c r="B25" s="338" t="s">
        <v>764</v>
      </c>
      <c r="C25" s="13" t="s">
        <v>766</v>
      </c>
      <c r="D25" s="14">
        <v>22702</v>
      </c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7" t="s">
        <v>28</v>
      </c>
      <c r="B26" s="18"/>
      <c r="C26" s="19"/>
      <c r="D26" s="20">
        <f>SUM(D20:D25)</f>
        <v>41236</v>
      </c>
      <c r="E26" s="20"/>
      <c r="F26" s="20"/>
      <c r="G26" s="20">
        <f>SUM(G20:G25)</f>
        <v>0</v>
      </c>
      <c r="H26" s="20"/>
      <c r="I26" s="20"/>
      <c r="J26" s="20">
        <f>SUM(J20:J25)</f>
        <v>0</v>
      </c>
      <c r="K26" s="20"/>
      <c r="L26" s="20"/>
      <c r="M26" s="20">
        <f>SUM(M20:M25)</f>
        <v>0</v>
      </c>
      <c r="N26" s="83" t="s">
        <v>186</v>
      </c>
      <c r="O26" s="1"/>
      <c r="P26" s="1"/>
      <c r="Q26" s="1"/>
    </row>
    <row r="27" spans="1:17">
      <c r="A27" s="21" t="s">
        <v>29</v>
      </c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  <c r="O27" s="1"/>
      <c r="P27" s="1"/>
      <c r="Q27" s="1"/>
    </row>
    <row r="28" spans="1:17">
      <c r="A28" s="11" t="s">
        <v>5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16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23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SUM(D28:D30)</f>
        <v>0</v>
      </c>
      <c r="E31" s="28"/>
      <c r="F31" s="28"/>
      <c r="G31" s="28">
        <f>SUM(G28:G30)</f>
        <v>0</v>
      </c>
      <c r="H31" s="28"/>
      <c r="I31" s="28"/>
      <c r="J31" s="28">
        <f>SUM(J28:J30)</f>
        <v>0</v>
      </c>
      <c r="K31" s="28"/>
      <c r="L31" s="28"/>
      <c r="M31" s="28">
        <f>SUM(M28:M30)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0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 t="s">
        <v>186</v>
      </c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SUM(D38:D46)</f>
        <v>0</v>
      </c>
      <c r="E47" s="46"/>
      <c r="F47" s="46"/>
      <c r="G47" s="46">
        <f>SUM(G38:G46)</f>
        <v>0</v>
      </c>
      <c r="H47" s="46"/>
      <c r="I47" s="46"/>
      <c r="J47" s="46">
        <f>SUM(J38:J46)</f>
        <v>0</v>
      </c>
      <c r="K47" s="46"/>
      <c r="L47" s="46"/>
      <c r="M47" s="46">
        <f>SUM(M38:M46)</f>
        <v>0</v>
      </c>
      <c r="N47" s="83" t="s">
        <v>186</v>
      </c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>
      <c r="A49" s="51" t="s">
        <v>62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4.75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36.75">
      <c r="A52" s="51" t="s">
        <v>65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7" t="s">
        <v>28</v>
      </c>
      <c r="B54" s="113"/>
      <c r="C54" s="114"/>
      <c r="D54" s="79">
        <f>SUM(D49:D53)</f>
        <v>0</v>
      </c>
      <c r="E54" s="79"/>
      <c r="F54" s="79"/>
      <c r="G54" s="79">
        <f>SUM(G49:G53)</f>
        <v>0</v>
      </c>
      <c r="H54" s="79"/>
      <c r="I54" s="79"/>
      <c r="J54" s="79">
        <f>SUM(J49:J53)</f>
        <v>0</v>
      </c>
      <c r="K54" s="79"/>
      <c r="L54" s="79"/>
      <c r="M54" s="79">
        <f>SUM(M49:M53)</f>
        <v>0</v>
      </c>
      <c r="N54" s="83" t="s">
        <v>186</v>
      </c>
      <c r="O54" s="1"/>
      <c r="P54" s="1"/>
      <c r="Q54" s="1"/>
    </row>
    <row r="55" spans="1:17">
      <c r="A55" s="123" t="s">
        <v>77</v>
      </c>
      <c r="B55" s="124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"/>
      <c r="O55" s="1"/>
      <c r="P55" s="1"/>
      <c r="Q55" s="1"/>
    </row>
    <row r="56" spans="1:17" ht="48.75">
      <c r="A56" s="51" t="s">
        <v>78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1:17">
      <c r="A57" s="15" t="s">
        <v>47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123" t="s">
        <v>28</v>
      </c>
      <c r="B58" s="124"/>
      <c r="C58" s="125"/>
      <c r="D58" s="126">
        <f>SUM(D56:D57)</f>
        <v>0</v>
      </c>
      <c r="E58" s="126"/>
      <c r="F58" s="126"/>
      <c r="G58" s="126">
        <f>SUM(G56:G57)</f>
        <v>0</v>
      </c>
      <c r="H58" s="126"/>
      <c r="I58" s="126"/>
      <c r="J58" s="126">
        <f>SUM(J56:J57)</f>
        <v>0</v>
      </c>
      <c r="K58" s="126"/>
      <c r="L58" s="126"/>
      <c r="M58" s="126">
        <f>SUM(M56:M57)</f>
        <v>0</v>
      </c>
      <c r="N58" s="83" t="s">
        <v>186</v>
      </c>
      <c r="O58" s="1"/>
      <c r="P58" s="1"/>
      <c r="Q58" s="1"/>
    </row>
    <row r="59" spans="1:17">
      <c r="A59" s="115" t="s">
        <v>41</v>
      </c>
      <c r="B59" s="116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"/>
      <c r="O59" s="1"/>
      <c r="P59" s="1"/>
      <c r="Q59" s="1"/>
    </row>
    <row r="60" spans="1:17" ht="36.75">
      <c r="A60" s="15" t="s">
        <v>66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24.75">
      <c r="A61" s="15" t="s">
        <v>67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36.75">
      <c r="A62" s="15" t="s">
        <v>69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70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24.75">
      <c r="A64" s="15" t="s">
        <v>71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68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9" t="s">
        <v>28</v>
      </c>
      <c r="B66" s="120"/>
      <c r="C66" s="121"/>
      <c r="D66" s="122">
        <f>SUM(D60:D65)</f>
        <v>0</v>
      </c>
      <c r="E66" s="122"/>
      <c r="F66" s="122"/>
      <c r="G66" s="122">
        <f>SUM(G60:G65)</f>
        <v>0</v>
      </c>
      <c r="H66" s="122"/>
      <c r="I66" s="122"/>
      <c r="J66" s="122">
        <f>SUM(J60:J65)</f>
        <v>0</v>
      </c>
      <c r="K66" s="122"/>
      <c r="L66" s="122"/>
      <c r="M66" s="122">
        <f>SUM(M60:M65)</f>
        <v>0</v>
      </c>
      <c r="N66" s="83" t="s">
        <v>186</v>
      </c>
      <c r="O66" s="1"/>
      <c r="P66" s="1"/>
      <c r="Q66" s="1"/>
    </row>
    <row r="67" spans="1:17">
      <c r="A67" s="149" t="s">
        <v>42</v>
      </c>
      <c r="B67" s="150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"/>
      <c r="O67" s="1"/>
      <c r="P67" s="1"/>
      <c r="Q67" s="1"/>
    </row>
    <row r="68" spans="1:17">
      <c r="A68" s="11"/>
      <c r="B68" s="71"/>
      <c r="C68" s="13"/>
      <c r="D68" s="42"/>
      <c r="E68" s="6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3" t="s">
        <v>28</v>
      </c>
      <c r="B71" s="148"/>
      <c r="C71" s="154"/>
      <c r="D71" s="155">
        <f>SUM(D68:D70)</f>
        <v>0</v>
      </c>
      <c r="E71" s="155"/>
      <c r="F71" s="155"/>
      <c r="G71" s="155">
        <f>SUM(G68:G70)</f>
        <v>0</v>
      </c>
      <c r="H71" s="155"/>
      <c r="I71" s="155"/>
      <c r="J71" s="155">
        <f>SUM(J68:J70)</f>
        <v>0</v>
      </c>
      <c r="K71" s="155"/>
      <c r="L71" s="155"/>
      <c r="M71" s="155">
        <f>SUM(M68:M70)</f>
        <v>0</v>
      </c>
      <c r="N71" s="83" t="s">
        <v>186</v>
      </c>
      <c r="O71" s="1"/>
      <c r="P71" s="1"/>
      <c r="Q71" s="1"/>
    </row>
    <row r="72" spans="1:17">
      <c r="A72" s="127" t="s">
        <v>43</v>
      </c>
      <c r="B72" s="128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"/>
      <c r="O72" s="1"/>
      <c r="P72" s="1"/>
      <c r="Q72" s="1"/>
    </row>
    <row r="73" spans="1:17">
      <c r="A73" s="15" t="s">
        <v>44</v>
      </c>
      <c r="B73" s="12" t="s">
        <v>783</v>
      </c>
      <c r="C73" s="13">
        <v>5.33</v>
      </c>
      <c r="D73" s="14">
        <v>19857</v>
      </c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>
      <c r="A74" s="15" t="s">
        <v>45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24.75">
      <c r="A75" s="15" t="s">
        <v>72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28.5" customHeight="1">
      <c r="A76" s="15" t="s">
        <v>73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39" customHeight="1">
      <c r="A77" s="15" t="s">
        <v>74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48.75">
      <c r="A78" s="15" t="s">
        <v>75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17.25" customHeight="1">
      <c r="A79" s="15" t="s">
        <v>46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17.25" customHeight="1">
      <c r="A80" s="15" t="s">
        <v>593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60.75">
      <c r="A81" s="15" t="s">
        <v>76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27" t="s">
        <v>28</v>
      </c>
      <c r="B82" s="131"/>
      <c r="C82" s="132"/>
      <c r="D82" s="133">
        <f>SUM(D73:D81)</f>
        <v>19857</v>
      </c>
      <c r="E82" s="133"/>
      <c r="F82" s="133"/>
      <c r="G82" s="133">
        <f>SUM(G73:G81)</f>
        <v>0</v>
      </c>
      <c r="H82" s="133"/>
      <c r="I82" s="133"/>
      <c r="J82" s="133">
        <f>SUM(J73:J81)</f>
        <v>0</v>
      </c>
      <c r="K82" s="133"/>
      <c r="L82" s="133"/>
      <c r="M82" s="133">
        <f>SUM(M73:M81)</f>
        <v>0</v>
      </c>
      <c r="N82" s="83" t="s">
        <v>186</v>
      </c>
      <c r="O82" s="1"/>
      <c r="P82" s="1"/>
      <c r="Q82" s="1"/>
    </row>
    <row r="83" spans="1:17" ht="18" customHeight="1">
      <c r="A83" s="62" t="s">
        <v>48</v>
      </c>
      <c r="B83" s="6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"/>
      <c r="O83" s="1"/>
      <c r="P83" s="1"/>
      <c r="Q83" s="1"/>
    </row>
    <row r="84" spans="1:17" s="290" customFormat="1" ht="27.75" customHeight="1">
      <c r="A84" s="275" t="s">
        <v>596</v>
      </c>
      <c r="B84" s="279"/>
      <c r="C84" s="277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9"/>
      <c r="O84" s="289"/>
      <c r="P84" s="289"/>
      <c r="Q84" s="289"/>
    </row>
    <row r="85" spans="1:17" s="290" customFormat="1" ht="17.25" customHeight="1">
      <c r="A85" s="275" t="s">
        <v>599</v>
      </c>
      <c r="B85" s="279"/>
      <c r="C85" s="277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9"/>
      <c r="O85" s="289"/>
      <c r="P85" s="289"/>
      <c r="Q85" s="289"/>
    </row>
    <row r="86" spans="1:17" ht="27" customHeight="1">
      <c r="A86" s="15" t="s">
        <v>502</v>
      </c>
      <c r="B86" s="12"/>
      <c r="C86" s="29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15" t="s">
        <v>494</v>
      </c>
      <c r="B87" s="12"/>
      <c r="C87" s="29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>
      <c r="A88" s="282" t="s">
        <v>526</v>
      </c>
      <c r="B88" s="12"/>
      <c r="C88" s="29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6.25" customHeight="1">
      <c r="A89" s="304" t="s">
        <v>600</v>
      </c>
      <c r="B89" s="12"/>
      <c r="C89" s="29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7.75" customHeight="1">
      <c r="A90" s="304" t="s">
        <v>601</v>
      </c>
      <c r="B90" s="12"/>
      <c r="C90" s="29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>
      <c r="A91" s="304" t="s">
        <v>494</v>
      </c>
      <c r="B91" s="12"/>
      <c r="C91" s="29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>
      <c r="A92" s="282"/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9.25" customHeight="1">
      <c r="A93" s="15" t="s">
        <v>49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19.5" customHeight="1">
      <c r="A94" s="15" t="s">
        <v>50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8" customHeight="1">
      <c r="A95" s="15" t="s">
        <v>51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66.75" customHeight="1">
      <c r="A96" s="15" t="s">
        <v>909</v>
      </c>
      <c r="B96" s="12" t="s">
        <v>908</v>
      </c>
      <c r="C96" s="13" t="s">
        <v>907</v>
      </c>
      <c r="D96" s="14">
        <v>14265</v>
      </c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30.75" customHeight="1">
      <c r="A97" s="15" t="s">
        <v>80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77.25" customHeight="1">
      <c r="A98" s="15" t="s">
        <v>81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24.75" customHeight="1">
      <c r="A99" s="15" t="s">
        <v>594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43.5" customHeight="1">
      <c r="A100" s="15" t="s">
        <v>82</v>
      </c>
      <c r="B100" s="12" t="s">
        <v>908</v>
      </c>
      <c r="C100" s="13" t="s">
        <v>877</v>
      </c>
      <c r="D100" s="14">
        <v>11021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27" customHeight="1">
      <c r="A101" s="15" t="s">
        <v>538</v>
      </c>
      <c r="B101" s="73"/>
      <c r="C101" s="29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16.5" customHeight="1">
      <c r="A102" s="15" t="s">
        <v>347</v>
      </c>
      <c r="B102" s="12"/>
      <c r="C102" s="29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28.5" customHeight="1">
      <c r="A103" s="15" t="s">
        <v>589</v>
      </c>
      <c r="B103" s="73"/>
      <c r="C103" s="29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30" customHeight="1">
      <c r="A104" s="15" t="s">
        <v>595</v>
      </c>
      <c r="B104" s="73"/>
      <c r="C104" s="29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>
      <c r="A105" s="17" t="s">
        <v>28</v>
      </c>
      <c r="B105" s="63"/>
      <c r="C105" s="64"/>
      <c r="D105" s="80">
        <f>SUM(D84:D104)</f>
        <v>25286</v>
      </c>
      <c r="E105" s="65"/>
      <c r="F105" s="65"/>
      <c r="G105" s="80">
        <f>SUM(G84:G104)</f>
        <v>0</v>
      </c>
      <c r="H105" s="65"/>
      <c r="I105" s="65"/>
      <c r="J105" s="80">
        <f>SUM(J84:J104)</f>
        <v>0</v>
      </c>
      <c r="K105" s="65"/>
      <c r="L105" s="65"/>
      <c r="M105" s="80">
        <f>SUM(M84:M104)</f>
        <v>0</v>
      </c>
      <c r="N105" s="83" t="s">
        <v>186</v>
      </c>
      <c r="O105" s="1"/>
      <c r="P105" s="1"/>
      <c r="Q105" s="1"/>
    </row>
    <row r="106" spans="1:17" ht="45.75" customHeight="1">
      <c r="A106" s="66" t="s">
        <v>58</v>
      </c>
      <c r="B106" s="366" t="s">
        <v>84</v>
      </c>
      <c r="C106" s="367"/>
      <c r="D106" s="368"/>
      <c r="E106" s="360" t="s">
        <v>85</v>
      </c>
      <c r="F106" s="361"/>
      <c r="G106" s="362"/>
      <c r="H106" s="360" t="s">
        <v>86</v>
      </c>
      <c r="I106" s="361"/>
      <c r="J106" s="362"/>
      <c r="K106" s="360" t="s">
        <v>87</v>
      </c>
      <c r="L106" s="361"/>
      <c r="M106" s="362"/>
      <c r="N106" s="1"/>
      <c r="O106" s="1"/>
      <c r="P106" s="1"/>
      <c r="Q106" s="1"/>
    </row>
    <row r="107" spans="1:17">
      <c r="A107" s="67" t="s">
        <v>59</v>
      </c>
      <c r="B107" s="363">
        <f>D105+D82+D71+D66+D58+D54+D47+D36+D31+D26</f>
        <v>86379</v>
      </c>
      <c r="C107" s="364"/>
      <c r="D107" s="365"/>
      <c r="E107" s="363">
        <f>G105+G82+G71+G66+G58+G54+G47+G36+G31+G26</f>
        <v>0</v>
      </c>
      <c r="F107" s="364"/>
      <c r="G107" s="365"/>
      <c r="H107" s="363">
        <f>J105+J82+J71+J66+J58+J54+J47+J36+J31+J26</f>
        <v>0</v>
      </c>
      <c r="I107" s="364"/>
      <c r="J107" s="365"/>
      <c r="K107" s="363">
        <f>M105+M82+M71+M66+M58+M54+M47+M36+M31+M26</f>
        <v>0</v>
      </c>
      <c r="L107" s="364"/>
      <c r="M107" s="365"/>
      <c r="N107" s="83" t="s">
        <v>186</v>
      </c>
      <c r="O107" s="1"/>
      <c r="P107" s="1"/>
      <c r="Q107" s="1"/>
    </row>
    <row r="108" spans="1:17" ht="15.75" thickBot="1">
      <c r="A108" s="41" t="s">
        <v>60</v>
      </c>
      <c r="B108" s="357"/>
      <c r="C108" s="358"/>
      <c r="D108" s="358"/>
      <c r="E108" s="358"/>
      <c r="F108" s="358"/>
      <c r="G108" s="358"/>
      <c r="H108" s="358"/>
      <c r="I108" s="358"/>
      <c r="J108" s="358"/>
      <c r="K108" s="359"/>
      <c r="L108" s="76"/>
      <c r="M108" s="85">
        <f>K107+H107+E107+B107</f>
        <v>86379</v>
      </c>
      <c r="N108" s="83" t="s">
        <v>186</v>
      </c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38" t="s">
        <v>336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</sheetData>
  <autoFilter ref="A16:O116"/>
  <mergeCells count="27">
    <mergeCell ref="B107:D107"/>
    <mergeCell ref="E107:G107"/>
    <mergeCell ref="H107:J107"/>
    <mergeCell ref="K107:M107"/>
    <mergeCell ref="B108:K108"/>
    <mergeCell ref="B106:D106"/>
    <mergeCell ref="E106:G106"/>
    <mergeCell ref="H106:J106"/>
    <mergeCell ref="K106:M106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" header="0.31496062992125984" footer="0"/>
  <pageSetup paperSize="9" scale="85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Q118"/>
  <sheetViews>
    <sheetView topLeftCell="A60" workbookViewId="0">
      <selection activeCell="D89" sqref="D89"/>
    </sheetView>
  </sheetViews>
  <sheetFormatPr defaultRowHeight="15"/>
  <cols>
    <col min="1" max="1" width="20.5703125" customWidth="1"/>
    <col min="2" max="2" width="14.140625" customWidth="1"/>
    <col min="3" max="3" width="7.285156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163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799.7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1215.8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283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284</v>
      </c>
      <c r="B8" s="356"/>
      <c r="C8" s="356"/>
      <c r="D8" s="356"/>
      <c r="E8" s="356"/>
      <c r="F8" s="356"/>
      <c r="G8" s="90">
        <v>1999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7" t="s">
        <v>28</v>
      </c>
      <c r="B23" s="18"/>
      <c r="C23" s="19"/>
      <c r="D23" s="20">
        <f>SUM(D20:D22)</f>
        <v>0</v>
      </c>
      <c r="E23" s="20"/>
      <c r="F23" s="20"/>
      <c r="G23" s="20">
        <f>SUM(G20:G22)</f>
        <v>0</v>
      </c>
      <c r="H23" s="20"/>
      <c r="I23" s="20"/>
      <c r="J23" s="20">
        <f>SUM(J20:J22)</f>
        <v>0</v>
      </c>
      <c r="K23" s="20"/>
      <c r="L23" s="20"/>
      <c r="M23" s="20">
        <f>SUM(M20:M22)</f>
        <v>0</v>
      </c>
      <c r="N23" s="83" t="s">
        <v>186</v>
      </c>
      <c r="O23" s="1"/>
      <c r="P23" s="1"/>
      <c r="Q23" s="1"/>
    </row>
    <row r="24" spans="1:17">
      <c r="A24" s="21" t="s">
        <v>29</v>
      </c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"/>
      <c r="O24" s="1"/>
      <c r="P24" s="1"/>
      <c r="Q24" s="1"/>
    </row>
    <row r="25" spans="1:17">
      <c r="A25" s="11" t="s">
        <v>5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16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23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25" t="s">
        <v>28</v>
      </c>
      <c r="B28" s="26"/>
      <c r="C28" s="27"/>
      <c r="D28" s="28"/>
      <c r="E28" s="28"/>
      <c r="F28" s="28"/>
      <c r="G28" s="28">
        <f>SUM(G25:G27)</f>
        <v>0</v>
      </c>
      <c r="H28" s="28"/>
      <c r="I28" s="28"/>
      <c r="J28" s="28">
        <f>SUM(J25:J27)</f>
        <v>0</v>
      </c>
      <c r="K28" s="28"/>
      <c r="L28" s="28"/>
      <c r="M28" s="28">
        <f>SUM(M25:M27)</f>
        <v>0</v>
      </c>
      <c r="N28" s="83" t="s">
        <v>186</v>
      </c>
      <c r="O28" s="1"/>
      <c r="P28" s="1"/>
      <c r="Q28" s="1"/>
    </row>
    <row r="29" spans="1:17">
      <c r="A29" s="29" t="s">
        <v>30</v>
      </c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"/>
      <c r="O29" s="1"/>
      <c r="P29" s="1"/>
      <c r="Q29" s="1"/>
    </row>
    <row r="30" spans="1:17">
      <c r="A30" s="11" t="s">
        <v>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23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33" t="s">
        <v>28</v>
      </c>
      <c r="B33" s="34"/>
      <c r="C33" s="35"/>
      <c r="D33" s="36">
        <f>SUM(D30:D32)</f>
        <v>0</v>
      </c>
      <c r="E33" s="36"/>
      <c r="F33" s="36"/>
      <c r="G33" s="36">
        <f>SUM(G30:G32)</f>
        <v>0</v>
      </c>
      <c r="H33" s="36"/>
      <c r="I33" s="36"/>
      <c r="J33" s="36">
        <f>SUM(J30:J32)</f>
        <v>0</v>
      </c>
      <c r="K33" s="36"/>
      <c r="L33" s="36"/>
      <c r="M33" s="36">
        <f>SUM(M30:M32)</f>
        <v>0</v>
      </c>
      <c r="N33" s="83" t="s">
        <v>186</v>
      </c>
      <c r="O33" s="1"/>
      <c r="P33" s="1"/>
      <c r="Q33" s="1"/>
    </row>
    <row r="34" spans="1:17">
      <c r="A34" s="37" t="s">
        <v>31</v>
      </c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"/>
      <c r="O34" s="1"/>
      <c r="P34" s="1"/>
      <c r="Q34" s="1"/>
    </row>
    <row r="35" spans="1:17">
      <c r="A35" s="11" t="s">
        <v>5</v>
      </c>
      <c r="B35" s="12" t="s">
        <v>861</v>
      </c>
      <c r="C35" s="13" t="s">
        <v>747</v>
      </c>
      <c r="D35" s="185">
        <v>1281</v>
      </c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41" t="s">
        <v>33</v>
      </c>
      <c r="B36" s="12" t="s">
        <v>861</v>
      </c>
      <c r="C36" s="13" t="s">
        <v>631</v>
      </c>
      <c r="D36" s="14">
        <v>1436</v>
      </c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15" t="s">
        <v>34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2" t="s">
        <v>90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35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36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37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38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39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3" t="s">
        <v>28</v>
      </c>
      <c r="B44" s="44"/>
      <c r="C44" s="45"/>
      <c r="D44" s="46">
        <f>SUM(D35:D43)</f>
        <v>2717</v>
      </c>
      <c r="E44" s="46"/>
      <c r="F44" s="46"/>
      <c r="G44" s="46">
        <f>SUM(G35:G43)</f>
        <v>0</v>
      </c>
      <c r="H44" s="46"/>
      <c r="I44" s="46"/>
      <c r="J44" s="46">
        <f>SUM(J35:J43)</f>
        <v>0</v>
      </c>
      <c r="K44" s="46"/>
      <c r="L44" s="46"/>
      <c r="M44" s="46">
        <f>SUM(M35:M43)</f>
        <v>0</v>
      </c>
      <c r="N44" s="83" t="s">
        <v>186</v>
      </c>
      <c r="O44" s="1"/>
      <c r="P44" s="1"/>
      <c r="Q44" s="1"/>
    </row>
    <row r="45" spans="1:17">
      <c r="A45" s="47" t="s">
        <v>40</v>
      </c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"/>
      <c r="O45" s="1"/>
      <c r="P45" s="1"/>
      <c r="Q45" s="1"/>
    </row>
    <row r="46" spans="1:17" ht="27.75" customHeight="1">
      <c r="A46" s="51" t="s">
        <v>62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t="16.5" customHeight="1">
      <c r="A47" s="51" t="s">
        <v>63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t="24.75">
      <c r="A48" s="51" t="s">
        <v>64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52.5" customHeight="1">
      <c r="A49" s="51" t="s">
        <v>65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51" t="s">
        <v>61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7" t="s">
        <v>28</v>
      </c>
      <c r="B51" s="113"/>
      <c r="C51" s="114"/>
      <c r="D51" s="79">
        <f>SUM(D46:D50)</f>
        <v>0</v>
      </c>
      <c r="E51" s="79"/>
      <c r="F51" s="79"/>
      <c r="G51" s="79">
        <f>SUM(G46:G50)</f>
        <v>0</v>
      </c>
      <c r="H51" s="79"/>
      <c r="I51" s="79"/>
      <c r="J51" s="79">
        <f>SUM(J46:J50)</f>
        <v>0</v>
      </c>
      <c r="K51" s="79"/>
      <c r="L51" s="79"/>
      <c r="M51" s="79">
        <f>SUM(M46:M50)</f>
        <v>0</v>
      </c>
      <c r="N51" s="83" t="s">
        <v>186</v>
      </c>
      <c r="O51" s="1"/>
      <c r="P51" s="1"/>
      <c r="Q51" s="1"/>
    </row>
    <row r="52" spans="1:17">
      <c r="A52" s="123" t="s">
        <v>77</v>
      </c>
      <c r="B52" s="12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"/>
      <c r="O52" s="1"/>
      <c r="P52" s="1"/>
      <c r="Q52" s="1"/>
    </row>
    <row r="53" spans="1:17" ht="60.75">
      <c r="A53" s="51" t="s">
        <v>78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"/>
      <c r="O53" s="1"/>
      <c r="P53" s="1"/>
      <c r="Q53" s="1"/>
    </row>
    <row r="54" spans="1:17">
      <c r="A54" s="15" t="s">
        <v>47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123" t="s">
        <v>28</v>
      </c>
      <c r="B55" s="124"/>
      <c r="C55" s="125"/>
      <c r="D55" s="126">
        <f>SUM(D53:D54)</f>
        <v>0</v>
      </c>
      <c r="E55" s="126"/>
      <c r="F55" s="126"/>
      <c r="G55" s="126">
        <f>SUM(G53:G54)</f>
        <v>0</v>
      </c>
      <c r="H55" s="126"/>
      <c r="I55" s="126"/>
      <c r="J55" s="126">
        <f>SUM(J53:J54)</f>
        <v>0</v>
      </c>
      <c r="K55" s="126"/>
      <c r="L55" s="126"/>
      <c r="M55" s="126">
        <f>SUM(M53:M54)</f>
        <v>0</v>
      </c>
      <c r="N55" s="83" t="s">
        <v>186</v>
      </c>
      <c r="O55" s="1"/>
      <c r="P55" s="1"/>
      <c r="Q55" s="1"/>
    </row>
    <row r="56" spans="1:17">
      <c r="A56" s="115" t="s">
        <v>41</v>
      </c>
      <c r="B56" s="116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"/>
      <c r="O56" s="1"/>
      <c r="P56" s="1"/>
      <c r="Q56" s="1"/>
    </row>
    <row r="57" spans="1:17" ht="39.75" customHeight="1">
      <c r="A57" s="15" t="s">
        <v>66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24.75">
      <c r="A58" s="15" t="s">
        <v>67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48.75">
      <c r="A59" s="15" t="s">
        <v>69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5" t="s">
        <v>70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36.75">
      <c r="A61" s="15" t="s">
        <v>71</v>
      </c>
      <c r="B61" s="12"/>
      <c r="C61" s="13" t="s">
        <v>820</v>
      </c>
      <c r="D61" s="14">
        <v>20017</v>
      </c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68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19" t="s">
        <v>28</v>
      </c>
      <c r="B63" s="120"/>
      <c r="C63" s="121"/>
      <c r="D63" s="122">
        <f>SUM(D57:D62)</f>
        <v>20017</v>
      </c>
      <c r="E63" s="122"/>
      <c r="F63" s="122"/>
      <c r="G63" s="122">
        <f>SUM(G57:G62)</f>
        <v>0</v>
      </c>
      <c r="H63" s="122"/>
      <c r="I63" s="122"/>
      <c r="J63" s="122">
        <f>SUM(J57:J62)</f>
        <v>0</v>
      </c>
      <c r="K63" s="122"/>
      <c r="L63" s="122"/>
      <c r="M63" s="122">
        <f>SUM(M57:M62)</f>
        <v>0</v>
      </c>
      <c r="N63" s="83" t="s">
        <v>186</v>
      </c>
      <c r="O63" s="1"/>
      <c r="P63" s="1"/>
      <c r="Q63" s="1"/>
    </row>
    <row r="64" spans="1:17">
      <c r="A64" s="149" t="s">
        <v>42</v>
      </c>
      <c r="B64" s="150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"/>
      <c r="O64" s="1"/>
      <c r="P64" s="1"/>
      <c r="Q64" s="1"/>
    </row>
    <row r="65" spans="1:17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53" t="s">
        <v>28</v>
      </c>
      <c r="B68" s="148"/>
      <c r="C68" s="154"/>
      <c r="D68" s="155">
        <f>SUM(D65:D67)</f>
        <v>0</v>
      </c>
      <c r="E68" s="155"/>
      <c r="F68" s="155"/>
      <c r="G68" s="155">
        <f>SUM(G65:G67)</f>
        <v>0</v>
      </c>
      <c r="H68" s="155"/>
      <c r="I68" s="155"/>
      <c r="J68" s="155">
        <f>SUM(J65:J67)</f>
        <v>0</v>
      </c>
      <c r="K68" s="155"/>
      <c r="L68" s="155"/>
      <c r="M68" s="155">
        <f>SUM(M65:M67)</f>
        <v>0</v>
      </c>
      <c r="N68" s="83" t="s">
        <v>186</v>
      </c>
      <c r="O68" s="1"/>
      <c r="P68" s="1"/>
      <c r="Q68" s="1"/>
    </row>
    <row r="69" spans="1:17">
      <c r="A69" s="127" t="s">
        <v>43</v>
      </c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"/>
      <c r="O69" s="1"/>
      <c r="P69" s="1"/>
      <c r="Q69" s="1"/>
    </row>
    <row r="70" spans="1:17">
      <c r="A70" s="15" t="s">
        <v>44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5" t="s">
        <v>45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36.75">
      <c r="A72" s="15" t="s">
        <v>72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36.75">
      <c r="A73" s="15" t="s">
        <v>73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48.75">
      <c r="A74" s="15" t="s">
        <v>74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60.75">
      <c r="A75" s="15" t="s">
        <v>75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>
      <c r="A76" s="15" t="s">
        <v>46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84.75">
      <c r="A77" s="15" t="s">
        <v>76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27" t="s">
        <v>28</v>
      </c>
      <c r="B78" s="131"/>
      <c r="C78" s="132"/>
      <c r="D78" s="133">
        <f>SUM(D70:D77)</f>
        <v>0</v>
      </c>
      <c r="E78" s="133"/>
      <c r="F78" s="133"/>
      <c r="G78" s="133">
        <f>SUM(G70:G77)</f>
        <v>0</v>
      </c>
      <c r="H78" s="133"/>
      <c r="I78" s="133"/>
      <c r="J78" s="133">
        <f>SUM(J70:J77)</f>
        <v>0</v>
      </c>
      <c r="K78" s="133"/>
      <c r="L78" s="133"/>
      <c r="M78" s="133">
        <f>SUM(M70:M77)</f>
        <v>0</v>
      </c>
      <c r="N78" s="83" t="s">
        <v>186</v>
      </c>
      <c r="O78" s="1"/>
      <c r="P78" s="1"/>
      <c r="Q78" s="1"/>
    </row>
    <row r="79" spans="1:17" ht="24.75">
      <c r="A79" s="62" t="s">
        <v>48</v>
      </c>
      <c r="B79" s="63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1"/>
      <c r="O79" s="1"/>
      <c r="P79" s="1"/>
      <c r="Q79" s="1"/>
    </row>
    <row r="80" spans="1:17" s="290" customFormat="1" ht="26.25" customHeight="1">
      <c r="A80" s="275" t="s">
        <v>597</v>
      </c>
      <c r="B80" s="279"/>
      <c r="C80" s="277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9"/>
      <c r="O80" s="289"/>
      <c r="P80" s="289"/>
      <c r="Q80" s="289"/>
    </row>
    <row r="81" spans="1:17" s="290" customFormat="1" ht="26.25" customHeight="1">
      <c r="A81" s="281" t="s">
        <v>584</v>
      </c>
      <c r="B81" s="279"/>
      <c r="C81" s="291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9"/>
      <c r="O81" s="289"/>
      <c r="P81" s="289"/>
      <c r="Q81" s="289"/>
    </row>
    <row r="82" spans="1:17" s="290" customFormat="1" ht="14.25" customHeight="1">
      <c r="A82" s="275" t="s">
        <v>599</v>
      </c>
      <c r="B82" s="279"/>
      <c r="C82" s="277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9"/>
      <c r="O82" s="289"/>
      <c r="P82" s="289"/>
      <c r="Q82" s="289"/>
    </row>
    <row r="83" spans="1:17" s="290" customFormat="1" ht="26.25" customHeight="1">
      <c r="A83" s="281" t="s">
        <v>502</v>
      </c>
      <c r="B83" s="279"/>
      <c r="C83" s="291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9"/>
      <c r="O83" s="289"/>
      <c r="P83" s="289"/>
      <c r="Q83" s="289"/>
    </row>
    <row r="84" spans="1:17" s="290" customFormat="1" ht="18.75" customHeight="1">
      <c r="A84" s="281" t="s">
        <v>602</v>
      </c>
      <c r="B84" s="279"/>
      <c r="C84" s="291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9"/>
      <c r="O84" s="289"/>
      <c r="P84" s="289"/>
      <c r="Q84" s="289"/>
    </row>
    <row r="85" spans="1:17" s="290" customFormat="1" ht="15" customHeight="1">
      <c r="A85" s="275" t="s">
        <v>526</v>
      </c>
      <c r="B85" s="279"/>
      <c r="C85" s="277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9"/>
      <c r="O85" s="289"/>
      <c r="P85" s="289"/>
      <c r="Q85" s="289"/>
    </row>
    <row r="86" spans="1:17" s="290" customFormat="1" ht="26.25" customHeight="1">
      <c r="A86" s="281" t="s">
        <v>603</v>
      </c>
      <c r="B86" s="279"/>
      <c r="C86" s="291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9"/>
      <c r="O86" s="289"/>
      <c r="P86" s="289"/>
      <c r="Q86" s="289"/>
    </row>
    <row r="87" spans="1:17" s="290" customFormat="1" ht="26.25" customHeight="1">
      <c r="A87" s="281" t="s">
        <v>502</v>
      </c>
      <c r="B87" s="279"/>
      <c r="C87" s="291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9"/>
      <c r="O87" s="289"/>
      <c r="P87" s="289"/>
      <c r="Q87" s="289"/>
    </row>
    <row r="88" spans="1:17" s="290" customFormat="1" ht="25.5" customHeight="1">
      <c r="A88" s="281" t="s">
        <v>905</v>
      </c>
      <c r="B88" s="279" t="s">
        <v>906</v>
      </c>
      <c r="C88" s="291" t="s">
        <v>623</v>
      </c>
      <c r="D88" s="280">
        <v>3641</v>
      </c>
      <c r="E88" s="280"/>
      <c r="F88" s="280"/>
      <c r="G88" s="280"/>
      <c r="H88" s="280"/>
      <c r="I88" s="280"/>
      <c r="J88" s="280"/>
      <c r="K88" s="280"/>
      <c r="L88" s="280"/>
      <c r="M88" s="280"/>
      <c r="N88" s="289"/>
      <c r="O88" s="289"/>
      <c r="P88" s="289"/>
      <c r="Q88" s="289"/>
    </row>
    <row r="89" spans="1:17" ht="24.75">
      <c r="A89" s="15" t="s">
        <v>49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17.25" customHeight="1">
      <c r="A90" s="15" t="s">
        <v>50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5" customHeight="1">
      <c r="A91" s="15" t="s">
        <v>51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6.25" customHeight="1">
      <c r="A92" s="15" t="s">
        <v>52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50.25" customHeight="1">
      <c r="A93" s="15" t="s">
        <v>79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30" customHeight="1">
      <c r="A94" s="15" t="s">
        <v>80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99.75" customHeight="1">
      <c r="A95" s="15" t="s">
        <v>81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56.25" customHeight="1">
      <c r="A96" s="15" t="s">
        <v>82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42" customHeight="1">
      <c r="A97" s="282" t="s">
        <v>604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27.75" customHeight="1">
      <c r="A98" s="15" t="s">
        <v>605</v>
      </c>
      <c r="B98" s="12"/>
      <c r="C98" s="29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17.25" customHeight="1">
      <c r="A99" s="15" t="s">
        <v>606</v>
      </c>
      <c r="B99" s="12"/>
      <c r="C99" s="29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26.25" customHeight="1">
      <c r="A100" s="15" t="s">
        <v>605</v>
      </c>
      <c r="B100" s="73"/>
      <c r="C100" s="29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>
      <c r="A101" s="17" t="s">
        <v>28</v>
      </c>
      <c r="B101" s="63"/>
      <c r="C101" s="64"/>
      <c r="D101" s="80">
        <f>SUM(D80:D100)</f>
        <v>3641</v>
      </c>
      <c r="E101" s="65"/>
      <c r="F101" s="65"/>
      <c r="G101" s="80">
        <f>SUM(G80:G100)</f>
        <v>0</v>
      </c>
      <c r="H101" s="65"/>
      <c r="I101" s="65"/>
      <c r="J101" s="80">
        <f>SUM(J80:J100)</f>
        <v>0</v>
      </c>
      <c r="K101" s="65"/>
      <c r="L101" s="65"/>
      <c r="M101" s="80">
        <f>SUM(M80:M100)</f>
        <v>0</v>
      </c>
      <c r="N101" s="83" t="s">
        <v>186</v>
      </c>
      <c r="O101" s="1"/>
      <c r="P101" s="1"/>
      <c r="Q101" s="1"/>
    </row>
    <row r="102" spans="1:17" ht="42.75" customHeight="1">
      <c r="A102" s="66" t="s">
        <v>58</v>
      </c>
      <c r="B102" s="366" t="s">
        <v>84</v>
      </c>
      <c r="C102" s="367"/>
      <c r="D102" s="368"/>
      <c r="E102" s="360" t="s">
        <v>85</v>
      </c>
      <c r="F102" s="361"/>
      <c r="G102" s="362"/>
      <c r="H102" s="360" t="s">
        <v>86</v>
      </c>
      <c r="I102" s="361"/>
      <c r="J102" s="362"/>
      <c r="K102" s="360" t="s">
        <v>87</v>
      </c>
      <c r="L102" s="361"/>
      <c r="M102" s="362"/>
      <c r="N102" s="1"/>
      <c r="O102" s="1"/>
      <c r="P102" s="1"/>
      <c r="Q102" s="1"/>
    </row>
    <row r="103" spans="1:17" ht="24.75">
      <c r="A103" s="67" t="s">
        <v>59</v>
      </c>
      <c r="B103" s="363">
        <f>D101+D78+D68+D63+D55+D51+D44+D33+D28+D23</f>
        <v>26375</v>
      </c>
      <c r="C103" s="364"/>
      <c r="D103" s="365"/>
      <c r="E103" s="363">
        <f>G101+G78+G68+G63+G55+G51+G44+G33+G28+G23</f>
        <v>0</v>
      </c>
      <c r="F103" s="364"/>
      <c r="G103" s="365"/>
      <c r="H103" s="363">
        <f>J101+J78+J68+J63+J55+J51+J44+J33+J28+J23</f>
        <v>0</v>
      </c>
      <c r="I103" s="364"/>
      <c r="J103" s="365"/>
      <c r="K103" s="363">
        <f>M101+M78+M68+M63+M55+M51+M44+M33+M28+M23</f>
        <v>0</v>
      </c>
      <c r="L103" s="364"/>
      <c r="M103" s="365"/>
      <c r="N103" s="83" t="s">
        <v>186</v>
      </c>
      <c r="O103" s="1"/>
      <c r="P103" s="1"/>
      <c r="Q103" s="1"/>
    </row>
    <row r="104" spans="1:17" ht="15.75" thickBot="1">
      <c r="A104" s="41" t="s">
        <v>60</v>
      </c>
      <c r="B104" s="357"/>
      <c r="C104" s="358"/>
      <c r="D104" s="358"/>
      <c r="E104" s="358"/>
      <c r="F104" s="358"/>
      <c r="G104" s="358"/>
      <c r="H104" s="358"/>
      <c r="I104" s="358"/>
      <c r="J104" s="358"/>
      <c r="K104" s="359"/>
      <c r="L104" s="76"/>
      <c r="M104" s="85">
        <f>K103+H103+E103+B103</f>
        <v>26375</v>
      </c>
      <c r="N104" s="83" t="s">
        <v>186</v>
      </c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38" t="s">
        <v>336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</sheetData>
  <autoFilter ref="A16:O106"/>
  <mergeCells count="27">
    <mergeCell ref="B103:D103"/>
    <mergeCell ref="E103:G103"/>
    <mergeCell ref="H103:J103"/>
    <mergeCell ref="K103:M103"/>
    <mergeCell ref="B104:K104"/>
    <mergeCell ref="B102:D102"/>
    <mergeCell ref="E102:G102"/>
    <mergeCell ref="H102:J102"/>
    <mergeCell ref="K102:M102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Q107"/>
  <sheetViews>
    <sheetView topLeftCell="A25" workbookViewId="0">
      <selection activeCell="D39" sqref="D39"/>
    </sheetView>
  </sheetViews>
  <sheetFormatPr defaultRowHeight="15"/>
  <cols>
    <col min="1" max="1" width="18.57031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164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285</v>
      </c>
      <c r="B5" s="356"/>
      <c r="C5" s="356"/>
      <c r="D5" s="356"/>
      <c r="E5" s="356"/>
      <c r="F5" s="356"/>
      <c r="G5" s="90">
        <v>1205.5999999999999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1474.2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255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1960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297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296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297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295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295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295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311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141"/>
      <c r="B16" s="141"/>
      <c r="C16" s="141"/>
      <c r="D16" s="141"/>
      <c r="E16" s="141"/>
      <c r="F16" s="141"/>
      <c r="G16" s="92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8"/>
      <c r="O17" s="68"/>
      <c r="P17" s="68"/>
      <c r="Q17" s="68"/>
    </row>
    <row r="18" spans="1:17">
      <c r="A18" s="350" t="s">
        <v>1</v>
      </c>
      <c r="B18" s="352" t="s">
        <v>54</v>
      </c>
      <c r="C18" s="353"/>
      <c r="D18" s="354"/>
      <c r="E18" s="355" t="s">
        <v>55</v>
      </c>
      <c r="F18" s="353"/>
      <c r="G18" s="354"/>
      <c r="H18" s="355" t="s">
        <v>56</v>
      </c>
      <c r="I18" s="353"/>
      <c r="J18" s="354"/>
      <c r="K18" s="355" t="s">
        <v>57</v>
      </c>
      <c r="L18" s="353"/>
      <c r="M18" s="354"/>
      <c r="N18" s="1"/>
      <c r="O18" s="1"/>
      <c r="P18" s="1"/>
      <c r="Q18" s="1"/>
    </row>
    <row r="19" spans="1:17" ht="24.75">
      <c r="A19" s="351"/>
      <c r="B19" s="3" t="s">
        <v>2</v>
      </c>
      <c r="C19" s="4" t="s">
        <v>3</v>
      </c>
      <c r="D19" s="5" t="s">
        <v>83</v>
      </c>
      <c r="E19" s="6" t="s">
        <v>2</v>
      </c>
      <c r="F19" s="6" t="s">
        <v>3</v>
      </c>
      <c r="G19" s="5" t="s">
        <v>83</v>
      </c>
      <c r="H19" s="4" t="s">
        <v>2</v>
      </c>
      <c r="I19" s="4" t="s">
        <v>3</v>
      </c>
      <c r="J19" s="5" t="s">
        <v>83</v>
      </c>
      <c r="K19" s="4" t="s">
        <v>2</v>
      </c>
      <c r="L19" s="4" t="s">
        <v>3</v>
      </c>
      <c r="M19" s="5" t="s">
        <v>83</v>
      </c>
      <c r="N19" s="1"/>
      <c r="O19" s="1"/>
      <c r="P19" s="1"/>
      <c r="Q19" s="1"/>
    </row>
    <row r="20" spans="1:17">
      <c r="A20" s="7" t="s">
        <v>4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</row>
    <row r="21" spans="1:17">
      <c r="A21" s="11" t="s">
        <v>5</v>
      </c>
      <c r="B21" s="12" t="s">
        <v>759</v>
      </c>
      <c r="C21" s="13" t="s">
        <v>747</v>
      </c>
      <c r="D21" s="14">
        <v>246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335" t="s">
        <v>753</v>
      </c>
      <c r="B24" s="12" t="s">
        <v>759</v>
      </c>
      <c r="C24" s="13" t="s">
        <v>631</v>
      </c>
      <c r="D24" s="14">
        <v>845</v>
      </c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SUM(D21:D24)</f>
        <v>1091</v>
      </c>
      <c r="E25" s="20"/>
      <c r="F25" s="20"/>
      <c r="G25" s="20">
        <f>SUM(G21:G24)</f>
        <v>0</v>
      </c>
      <c r="H25" s="20"/>
      <c r="I25" s="20"/>
      <c r="J25" s="20">
        <f>SUM(J21:J24)</f>
        <v>0</v>
      </c>
      <c r="K25" s="20"/>
      <c r="L25" s="20"/>
      <c r="M25" s="20">
        <f>SUM(M21:M24)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>
        <f>SUM(J32:J34)</f>
        <v>0</v>
      </c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 t="s">
        <v>856</v>
      </c>
      <c r="C37" s="13" t="s">
        <v>857</v>
      </c>
      <c r="D37" s="185">
        <v>4354</v>
      </c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 t="s">
        <v>856</v>
      </c>
      <c r="C38" s="13" t="s">
        <v>849</v>
      </c>
      <c r="D38" s="14">
        <v>5665</v>
      </c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10019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 ht="24.75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17.25" customHeight="1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36.75">
      <c r="A50" s="51" t="s">
        <v>64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51.75" customHeight="1">
      <c r="A51" s="51" t="s">
        <v>65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0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79.5" customHeight="1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 ht="27.75" customHeight="1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39.75" customHeight="1">
      <c r="A59" s="15" t="s">
        <v>66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67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52.5" customHeight="1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68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>
        <f>SUM(G59:G64)</f>
        <v>0</v>
      </c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SUM(D67:D69)</f>
        <v>0</v>
      </c>
      <c r="E70" s="155"/>
      <c r="F70" s="155"/>
      <c r="G70" s="155">
        <f>SUM(G67:G69)</f>
        <v>0</v>
      </c>
      <c r="H70" s="155"/>
      <c r="I70" s="155"/>
      <c r="J70" s="155">
        <f>SUM(J67:J69)</f>
        <v>0</v>
      </c>
      <c r="K70" s="155"/>
      <c r="L70" s="155"/>
      <c r="M70" s="155">
        <f>SUM(M67:M69)</f>
        <v>0</v>
      </c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 ht="19.5" customHeight="1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1.25" customHeight="1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5.25" customHeight="1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75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87.75" customHeight="1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27" t="s">
        <v>28</v>
      </c>
      <c r="B80" s="131"/>
      <c r="C80" s="132"/>
      <c r="D80" s="133">
        <f>SUM(D72:D79)</f>
        <v>0</v>
      </c>
      <c r="E80" s="133"/>
      <c r="F80" s="133"/>
      <c r="G80" s="133">
        <f>SUM(G72:G79)</f>
        <v>0</v>
      </c>
      <c r="H80" s="133"/>
      <c r="I80" s="133"/>
      <c r="J80" s="133">
        <f>SUM(J72:J79)</f>
        <v>0</v>
      </c>
      <c r="K80" s="133"/>
      <c r="L80" s="133"/>
      <c r="M80" s="133">
        <f>SUM(M72:M79)</f>
        <v>0</v>
      </c>
      <c r="N80" s="83" t="s">
        <v>186</v>
      </c>
      <c r="O80" s="1"/>
      <c r="P80" s="1"/>
      <c r="Q80" s="1"/>
    </row>
    <row r="81" spans="1:17" ht="24.75">
      <c r="A81" s="62" t="s">
        <v>48</v>
      </c>
      <c r="B81" s="63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"/>
      <c r="O81" s="1"/>
      <c r="P81" s="1"/>
      <c r="Q81" s="1"/>
    </row>
    <row r="82" spans="1:17" ht="24.75">
      <c r="A82" s="15" t="s">
        <v>49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50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18.75" customHeight="1">
      <c r="A84" s="15" t="s">
        <v>51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51" customHeight="1">
      <c r="A86" s="15" t="s">
        <v>79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39" customHeight="1">
      <c r="A87" s="15" t="s">
        <v>80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08.75">
      <c r="A88" s="15" t="s">
        <v>81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48.75">
      <c r="A89" s="15" t="s">
        <v>82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>
      <c r="A90" s="17" t="s">
        <v>28</v>
      </c>
      <c r="B90" s="63"/>
      <c r="C90" s="64"/>
      <c r="D90" s="80">
        <f>SUM(D82:D89)</f>
        <v>0</v>
      </c>
      <c r="E90" s="65"/>
      <c r="F90" s="65"/>
      <c r="G90" s="80">
        <f>SUM(G82:G89)</f>
        <v>0</v>
      </c>
      <c r="H90" s="65"/>
      <c r="I90" s="65"/>
      <c r="J90" s="80">
        <f>SUM(J82:J89)</f>
        <v>0</v>
      </c>
      <c r="K90" s="65"/>
      <c r="L90" s="65"/>
      <c r="M90" s="80">
        <f>SUM(M82:M89)</f>
        <v>0</v>
      </c>
      <c r="N90" s="83" t="s">
        <v>186</v>
      </c>
      <c r="O90" s="1"/>
      <c r="P90" s="1"/>
      <c r="Q90" s="1"/>
    </row>
    <row r="91" spans="1:17" ht="40.5" customHeight="1">
      <c r="A91" s="66" t="s">
        <v>58</v>
      </c>
      <c r="B91" s="366" t="s">
        <v>84</v>
      </c>
      <c r="C91" s="367"/>
      <c r="D91" s="368"/>
      <c r="E91" s="360" t="s">
        <v>85</v>
      </c>
      <c r="F91" s="361"/>
      <c r="G91" s="362"/>
      <c r="H91" s="360" t="s">
        <v>86</v>
      </c>
      <c r="I91" s="361"/>
      <c r="J91" s="362"/>
      <c r="K91" s="360" t="s">
        <v>87</v>
      </c>
      <c r="L91" s="361"/>
      <c r="M91" s="362"/>
      <c r="N91" s="1"/>
      <c r="O91" s="1"/>
      <c r="P91" s="1"/>
      <c r="Q91" s="1"/>
    </row>
    <row r="92" spans="1:17" ht="24.75">
      <c r="A92" s="67" t="s">
        <v>59</v>
      </c>
      <c r="B92" s="363">
        <f>D90+D80+D70+D65+D57+D53+D46+D35+D30+D25</f>
        <v>11110</v>
      </c>
      <c r="C92" s="364"/>
      <c r="D92" s="365"/>
      <c r="E92" s="363">
        <f>G90+G80+G70+G65+G57+G53+G46+G35+G30+G25</f>
        <v>0</v>
      </c>
      <c r="F92" s="364"/>
      <c r="G92" s="365"/>
      <c r="H92" s="363">
        <f>J90+J80+J70+J65+J57+J53+J46+J35+J30+J25</f>
        <v>0</v>
      </c>
      <c r="I92" s="364"/>
      <c r="J92" s="365"/>
      <c r="K92" s="363">
        <f>M90+M80+M70+M65+M57+M53+M46+M35+M30+M25</f>
        <v>0</v>
      </c>
      <c r="L92" s="364"/>
      <c r="M92" s="365"/>
      <c r="N92" s="83" t="s">
        <v>186</v>
      </c>
      <c r="O92" s="1"/>
      <c r="P92" s="1"/>
      <c r="Q92" s="1"/>
    </row>
    <row r="93" spans="1:17" ht="15.75" thickBot="1">
      <c r="A93" s="41" t="s">
        <v>60</v>
      </c>
      <c r="B93" s="357"/>
      <c r="C93" s="358"/>
      <c r="D93" s="358"/>
      <c r="E93" s="358"/>
      <c r="F93" s="358"/>
      <c r="G93" s="358"/>
      <c r="H93" s="358"/>
      <c r="I93" s="358"/>
      <c r="J93" s="358"/>
      <c r="K93" s="359"/>
      <c r="L93" s="76"/>
      <c r="M93" s="85">
        <f>K92+H92+E92+B92</f>
        <v>11110</v>
      </c>
      <c r="N93" s="83" t="s">
        <v>186</v>
      </c>
      <c r="O93" s="1"/>
      <c r="P93" s="1"/>
      <c r="Q93" s="1"/>
    </row>
    <row r="94" spans="1:17" ht="3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38" t="s">
        <v>336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</sheetData>
  <autoFilter ref="A17:O95"/>
  <mergeCells count="28">
    <mergeCell ref="B92:D92"/>
    <mergeCell ref="E92:G92"/>
    <mergeCell ref="H92:J92"/>
    <mergeCell ref="K92:M92"/>
    <mergeCell ref="B93:K93"/>
    <mergeCell ref="B91:D91"/>
    <mergeCell ref="E91:G91"/>
    <mergeCell ref="H91:J91"/>
    <mergeCell ref="K91:M91"/>
    <mergeCell ref="A18:A19"/>
    <mergeCell ref="B18:D18"/>
    <mergeCell ref="E18:G18"/>
    <mergeCell ref="H18:J18"/>
    <mergeCell ref="K18:M18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Q121"/>
  <sheetViews>
    <sheetView topLeftCell="A25" workbookViewId="0">
      <selection activeCell="E36" sqref="E36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165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287</v>
      </c>
      <c r="B5" s="356"/>
      <c r="C5" s="356"/>
      <c r="D5" s="356"/>
      <c r="E5" s="356"/>
      <c r="F5" s="356"/>
      <c r="G5" s="90">
        <v>1844.2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2295.4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231</v>
      </c>
      <c r="B7" s="356"/>
      <c r="C7" s="356"/>
      <c r="D7" s="356"/>
      <c r="E7" s="356"/>
      <c r="F7" s="356"/>
      <c r="G7" s="90" t="s">
        <v>286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1957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308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409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24.75">
      <c r="A24" s="11" t="s">
        <v>419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427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t="24.75">
      <c r="A26" s="11" t="s">
        <v>428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19"/>
      <c r="D27" s="20">
        <f>SUM(D20:D26)</f>
        <v>0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11" t="s">
        <v>5</v>
      </c>
      <c r="B29" s="12" t="s">
        <v>622</v>
      </c>
      <c r="C29" s="13" t="s">
        <v>758</v>
      </c>
      <c r="D29" s="14">
        <v>470</v>
      </c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16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25" t="s">
        <v>28</v>
      </c>
      <c r="B32" s="26"/>
      <c r="C32" s="27"/>
      <c r="D32" s="28">
        <f>SUM(D29:D31)</f>
        <v>470</v>
      </c>
      <c r="E32" s="28"/>
      <c r="F32" s="28"/>
      <c r="G32" s="28">
        <f>SUM(G29:G31)</f>
        <v>0</v>
      </c>
      <c r="H32" s="28"/>
      <c r="I32" s="28"/>
      <c r="J32" s="28">
        <f>SUM(J29:J31)</f>
        <v>0</v>
      </c>
      <c r="K32" s="28"/>
      <c r="L32" s="28"/>
      <c r="M32" s="28">
        <f>SUM(M29:M31)</f>
        <v>0</v>
      </c>
      <c r="N32" s="83" t="s">
        <v>186</v>
      </c>
      <c r="O32" s="1"/>
      <c r="P32" s="1"/>
      <c r="Q32" s="1"/>
    </row>
    <row r="33" spans="1:17">
      <c r="A33" s="29" t="s">
        <v>30</v>
      </c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  <c r="O33" s="1"/>
      <c r="P33" s="1"/>
      <c r="Q33" s="1"/>
    </row>
    <row r="34" spans="1:17">
      <c r="A34" s="339" t="s">
        <v>5</v>
      </c>
      <c r="B34" s="336" t="s">
        <v>962</v>
      </c>
      <c r="C34" s="13" t="s">
        <v>634</v>
      </c>
      <c r="D34" s="14">
        <v>2709</v>
      </c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33" t="s">
        <v>28</v>
      </c>
      <c r="B37" s="34"/>
      <c r="C37" s="35"/>
      <c r="D37" s="36">
        <f>SUM(D34:D36)</f>
        <v>2709</v>
      </c>
      <c r="E37" s="36"/>
      <c r="F37" s="36"/>
      <c r="G37" s="36">
        <f>SUM(G34:G36)</f>
        <v>0</v>
      </c>
      <c r="H37" s="36"/>
      <c r="I37" s="36"/>
      <c r="J37" s="36">
        <f>SUM(J34:J36)</f>
        <v>0</v>
      </c>
      <c r="K37" s="36"/>
      <c r="L37" s="36"/>
      <c r="M37" s="36">
        <f>SUM(M34:M36)</f>
        <v>0</v>
      </c>
      <c r="N37" s="83" t="s">
        <v>186</v>
      </c>
      <c r="O37" s="1"/>
      <c r="P37" s="1"/>
      <c r="Q37" s="1"/>
    </row>
    <row r="38" spans="1:17">
      <c r="A38" s="37" t="s">
        <v>31</v>
      </c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</row>
    <row r="39" spans="1:17">
      <c r="A39" s="339" t="s">
        <v>5</v>
      </c>
      <c r="B39" s="342" t="s">
        <v>858</v>
      </c>
      <c r="C39" s="14" t="s">
        <v>859</v>
      </c>
      <c r="D39" s="185">
        <v>5259</v>
      </c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55" t="s">
        <v>33</v>
      </c>
      <c r="B40" s="342" t="s">
        <v>858</v>
      </c>
      <c r="C40" s="14" t="s">
        <v>860</v>
      </c>
      <c r="D40" s="14">
        <v>5834</v>
      </c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34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90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35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36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37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38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39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3" t="s">
        <v>28</v>
      </c>
      <c r="B48" s="44"/>
      <c r="C48" s="45"/>
      <c r="D48" s="46">
        <f>SUM(D39:D47)</f>
        <v>11093</v>
      </c>
      <c r="E48" s="46"/>
      <c r="F48" s="46"/>
      <c r="G48" s="46">
        <f>SUM(G39:G47)</f>
        <v>0</v>
      </c>
      <c r="H48" s="46"/>
      <c r="I48" s="46"/>
      <c r="J48" s="46">
        <f>SUM(J39:J47)</f>
        <v>0</v>
      </c>
      <c r="K48" s="46"/>
      <c r="L48" s="46"/>
      <c r="M48" s="46">
        <f>SUM(M39:M47)</f>
        <v>0</v>
      </c>
      <c r="N48" s="83" t="s">
        <v>186</v>
      </c>
      <c r="O48" s="1"/>
      <c r="P48" s="1"/>
      <c r="Q48" s="1"/>
    </row>
    <row r="49" spans="1:17">
      <c r="A49" s="47" t="s">
        <v>40</v>
      </c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"/>
      <c r="O49" s="1"/>
      <c r="P49" s="1"/>
      <c r="Q49" s="1"/>
    </row>
    <row r="50" spans="1:17" ht="24.75">
      <c r="A50" s="51" t="s">
        <v>62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15.75" customHeight="1">
      <c r="A51" s="51" t="s">
        <v>63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36.75">
      <c r="A52" s="51" t="s">
        <v>64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53.25" customHeight="1">
      <c r="A53" s="51" t="s">
        <v>65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51" t="s">
        <v>61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7" t="s">
        <v>28</v>
      </c>
      <c r="B55" s="113"/>
      <c r="C55" s="114"/>
      <c r="D55" s="79">
        <f>SUM(D50:D54)</f>
        <v>0</v>
      </c>
      <c r="E55" s="79"/>
      <c r="F55" s="79"/>
      <c r="G55" s="79">
        <f>SUM(G50:G54)</f>
        <v>0</v>
      </c>
      <c r="H55" s="79"/>
      <c r="I55" s="79"/>
      <c r="J55" s="79">
        <f>SUM(J50:J54)</f>
        <v>0</v>
      </c>
      <c r="K55" s="79"/>
      <c r="L55" s="79"/>
      <c r="M55" s="79">
        <f>SUM(M50:M54)</f>
        <v>0</v>
      </c>
      <c r="N55" s="83" t="s">
        <v>186</v>
      </c>
      <c r="O55" s="1"/>
      <c r="P55" s="1"/>
      <c r="Q55" s="1"/>
    </row>
    <row r="56" spans="1:17">
      <c r="A56" s="123" t="s">
        <v>77</v>
      </c>
      <c r="B56" s="124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"/>
      <c r="O56" s="1"/>
      <c r="P56" s="1"/>
      <c r="Q56" s="1"/>
    </row>
    <row r="57" spans="1:17" ht="84.75">
      <c r="A57" s="51" t="s">
        <v>78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"/>
      <c r="O57" s="1"/>
      <c r="P57" s="1"/>
      <c r="Q57" s="1"/>
    </row>
    <row r="58" spans="1:17" ht="24.75">
      <c r="A58" s="15" t="s">
        <v>47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123" t="s">
        <v>28</v>
      </c>
      <c r="B59" s="124"/>
      <c r="C59" s="125"/>
      <c r="D59" s="126">
        <f>SUM(D57:D58)</f>
        <v>0</v>
      </c>
      <c r="E59" s="126"/>
      <c r="F59" s="126"/>
      <c r="G59" s="126">
        <f>SUM(G57:G58)</f>
        <v>0</v>
      </c>
      <c r="H59" s="126"/>
      <c r="I59" s="126"/>
      <c r="J59" s="126">
        <f>SUM(J57:J58)</f>
        <v>0</v>
      </c>
      <c r="K59" s="126"/>
      <c r="L59" s="126"/>
      <c r="M59" s="126">
        <f>SUM(M57:M58)</f>
        <v>0</v>
      </c>
      <c r="N59" s="83" t="s">
        <v>186</v>
      </c>
      <c r="O59" s="1"/>
      <c r="P59" s="1"/>
      <c r="Q59" s="1"/>
    </row>
    <row r="60" spans="1:17">
      <c r="A60" s="115" t="s">
        <v>41</v>
      </c>
      <c r="B60" s="116"/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"/>
      <c r="O60" s="1"/>
      <c r="P60" s="1"/>
      <c r="Q60" s="1"/>
    </row>
    <row r="61" spans="1:17" ht="42" customHeight="1">
      <c r="A61" s="15" t="s">
        <v>66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24.75">
      <c r="A62" s="15" t="s">
        <v>67</v>
      </c>
      <c r="B62" s="12"/>
      <c r="C62" s="13"/>
      <c r="D62" s="14"/>
      <c r="E62" s="14"/>
      <c r="F62" s="14"/>
      <c r="G62" s="14"/>
      <c r="H62" s="185"/>
      <c r="I62" s="185"/>
      <c r="J62" s="185"/>
      <c r="K62" s="14"/>
      <c r="L62" s="14"/>
      <c r="M62" s="14"/>
      <c r="N62" s="1"/>
      <c r="O62" s="1"/>
      <c r="P62" s="1"/>
      <c r="Q62" s="1"/>
    </row>
    <row r="63" spans="1:17" ht="60.75">
      <c r="A63" s="15" t="s">
        <v>69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70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36.75">
      <c r="A65" s="15" t="s">
        <v>71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5" t="s">
        <v>322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9" t="s">
        <v>28</v>
      </c>
      <c r="B67" s="120"/>
      <c r="C67" s="121"/>
      <c r="D67" s="122">
        <f>SUM(D61:D66)</f>
        <v>0</v>
      </c>
      <c r="E67" s="122"/>
      <c r="F67" s="122"/>
      <c r="G67" s="122">
        <f>SUM(G61:G66)</f>
        <v>0</v>
      </c>
      <c r="H67" s="122"/>
      <c r="I67" s="122"/>
      <c r="J67" s="122">
        <f>SUM(J61:J66)</f>
        <v>0</v>
      </c>
      <c r="K67" s="122"/>
      <c r="L67" s="122"/>
      <c r="M67" s="122">
        <f>SUM(M61:M66)</f>
        <v>0</v>
      </c>
      <c r="N67" s="83" t="s">
        <v>186</v>
      </c>
      <c r="O67" s="1"/>
      <c r="P67" s="1"/>
      <c r="Q67" s="1"/>
    </row>
    <row r="68" spans="1:17">
      <c r="A68" s="149" t="s">
        <v>42</v>
      </c>
      <c r="B68" s="150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"/>
      <c r="O68" s="1"/>
      <c r="P68" s="1"/>
      <c r="Q68" s="1"/>
    </row>
    <row r="69" spans="1:17">
      <c r="A69" s="15" t="s">
        <v>349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3" t="s">
        <v>28</v>
      </c>
      <c r="B72" s="148"/>
      <c r="C72" s="154"/>
      <c r="D72" s="329">
        <f>SUM(D69:D71)</f>
        <v>0</v>
      </c>
      <c r="E72" s="155"/>
      <c r="F72" s="155"/>
      <c r="G72" s="329">
        <f>SUM(G69:G71)</f>
        <v>0</v>
      </c>
      <c r="H72" s="155"/>
      <c r="I72" s="155"/>
      <c r="J72" s="329">
        <f>SUM(J69:J71)</f>
        <v>0</v>
      </c>
      <c r="K72" s="155"/>
      <c r="L72" s="155"/>
      <c r="M72" s="329">
        <f>SUM(M69:M71)</f>
        <v>0</v>
      </c>
      <c r="N72" s="83" t="s">
        <v>186</v>
      </c>
      <c r="O72" s="1"/>
      <c r="P72" s="1"/>
      <c r="Q72" s="1"/>
    </row>
    <row r="73" spans="1:17">
      <c r="A73" s="127" t="s">
        <v>43</v>
      </c>
      <c r="B73" s="128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"/>
      <c r="O73" s="1"/>
      <c r="P73" s="1"/>
      <c r="Q73" s="1"/>
    </row>
    <row r="74" spans="1:17" ht="24.75">
      <c r="A74" s="15" t="s">
        <v>44</v>
      </c>
      <c r="B74" s="12"/>
      <c r="C74" s="13"/>
      <c r="D74" s="14"/>
      <c r="E74" s="108"/>
      <c r="F74" s="108"/>
      <c r="G74" s="108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45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36.75">
      <c r="A76" s="15" t="s">
        <v>72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48.75">
      <c r="A77" s="15" t="s">
        <v>73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72.75">
      <c r="A78" s="15" t="s">
        <v>74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60.75">
      <c r="A79" s="15" t="s">
        <v>75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46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87" customHeight="1">
      <c r="A81" s="15" t="s">
        <v>76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27" t="s">
        <v>28</v>
      </c>
      <c r="B82" s="131"/>
      <c r="C82" s="132"/>
      <c r="D82" s="133">
        <f>SUM(D74:D81)</f>
        <v>0</v>
      </c>
      <c r="E82" s="133"/>
      <c r="F82" s="133"/>
      <c r="G82" s="133">
        <f>SUM(G74:G81)</f>
        <v>0</v>
      </c>
      <c r="H82" s="133"/>
      <c r="I82" s="133"/>
      <c r="J82" s="133">
        <f>SUM(J74:J81)</f>
        <v>0</v>
      </c>
      <c r="K82" s="133"/>
      <c r="L82" s="133"/>
      <c r="M82" s="133">
        <f>SUM(M74:M81)</f>
        <v>0</v>
      </c>
      <c r="N82" s="83" t="s">
        <v>186</v>
      </c>
      <c r="O82" s="1"/>
      <c r="P82" s="1"/>
      <c r="Q82" s="1"/>
    </row>
    <row r="83" spans="1:17" ht="24.75">
      <c r="A83" s="62" t="s">
        <v>48</v>
      </c>
      <c r="B83" s="6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"/>
      <c r="O83" s="1"/>
      <c r="P83" s="1"/>
      <c r="Q83" s="1"/>
    </row>
    <row r="84" spans="1:17" s="290" customFormat="1" ht="28.5" customHeight="1">
      <c r="A84" s="275" t="s">
        <v>596</v>
      </c>
      <c r="B84" s="279"/>
      <c r="C84" s="277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9"/>
      <c r="O84" s="289"/>
      <c r="P84" s="289"/>
      <c r="Q84" s="289"/>
    </row>
    <row r="85" spans="1:17" s="290" customFormat="1" ht="30" customHeight="1">
      <c r="A85" s="281" t="s">
        <v>487</v>
      </c>
      <c r="B85" s="279"/>
      <c r="C85" s="291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9"/>
      <c r="O85" s="289"/>
      <c r="P85" s="289"/>
      <c r="Q85" s="289"/>
    </row>
    <row r="86" spans="1:17" s="290" customFormat="1" ht="13.5" customHeight="1">
      <c r="A86" s="275" t="s">
        <v>599</v>
      </c>
      <c r="B86" s="279"/>
      <c r="C86" s="291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9"/>
      <c r="O86" s="289"/>
      <c r="P86" s="289"/>
      <c r="Q86" s="289"/>
    </row>
    <row r="87" spans="1:17" s="290" customFormat="1" ht="27" customHeight="1">
      <c r="A87" s="281" t="s">
        <v>502</v>
      </c>
      <c r="B87" s="279"/>
      <c r="C87" s="291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9"/>
      <c r="O87" s="289"/>
      <c r="P87" s="289"/>
      <c r="Q87" s="289"/>
    </row>
    <row r="88" spans="1:17" s="290" customFormat="1" ht="27.75" customHeight="1">
      <c r="A88" s="281" t="s">
        <v>602</v>
      </c>
      <c r="B88" s="279"/>
      <c r="C88" s="291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9"/>
      <c r="O88" s="289"/>
      <c r="P88" s="289"/>
      <c r="Q88" s="289"/>
    </row>
    <row r="89" spans="1:17" s="290" customFormat="1" ht="14.25" customHeight="1">
      <c r="A89" s="275" t="s">
        <v>526</v>
      </c>
      <c r="B89" s="279"/>
      <c r="C89" s="291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9"/>
      <c r="O89" s="289"/>
      <c r="P89" s="289"/>
      <c r="Q89" s="289"/>
    </row>
    <row r="90" spans="1:17" s="290" customFormat="1" ht="27.75" customHeight="1">
      <c r="A90" s="281" t="s">
        <v>502</v>
      </c>
      <c r="B90" s="279"/>
      <c r="C90" s="291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9"/>
      <c r="O90" s="289"/>
      <c r="P90" s="289"/>
      <c r="Q90" s="289"/>
    </row>
    <row r="91" spans="1:17" s="290" customFormat="1" ht="27.75" customHeight="1">
      <c r="A91" s="281" t="s">
        <v>602</v>
      </c>
      <c r="B91" s="279"/>
      <c r="C91" s="291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9"/>
      <c r="O91" s="289"/>
      <c r="P91" s="289"/>
      <c r="Q91" s="289"/>
    </row>
    <row r="92" spans="1:17" ht="24.75">
      <c r="A92" s="15" t="s">
        <v>49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4.75">
      <c r="A93" s="15" t="s">
        <v>50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24.75">
      <c r="A94" s="15" t="s">
        <v>51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24.75">
      <c r="A95" s="15" t="s">
        <v>52</v>
      </c>
      <c r="B95" s="12"/>
      <c r="C95" s="13"/>
      <c r="D95" s="14"/>
      <c r="E95" s="14"/>
      <c r="F95" s="14"/>
      <c r="G95" s="14"/>
      <c r="H95" s="14"/>
      <c r="I95" s="14"/>
      <c r="J95" s="14"/>
      <c r="K95" s="108"/>
      <c r="L95" s="108"/>
      <c r="M95" s="108"/>
      <c r="N95" s="1"/>
      <c r="O95" s="1"/>
      <c r="P95" s="1"/>
      <c r="Q95" s="1"/>
    </row>
    <row r="96" spans="1:17" ht="72.75">
      <c r="A96" s="15" t="s">
        <v>323</v>
      </c>
      <c r="B96" s="12"/>
      <c r="C96" s="13"/>
      <c r="D96" s="14"/>
      <c r="E96" s="14"/>
      <c r="F96" s="14"/>
      <c r="G96" s="14"/>
      <c r="H96" s="14"/>
      <c r="I96" s="14"/>
      <c r="J96" s="14"/>
      <c r="K96" s="108"/>
      <c r="L96" s="108"/>
      <c r="M96" s="108"/>
      <c r="N96" s="1"/>
      <c r="O96" s="1"/>
      <c r="P96" s="1"/>
      <c r="Q96" s="1"/>
    </row>
    <row r="97" spans="1:17" ht="48.75">
      <c r="A97" s="15" t="s">
        <v>80</v>
      </c>
      <c r="B97" s="12"/>
      <c r="C97" s="13"/>
      <c r="D97" s="14"/>
      <c r="E97" s="14"/>
      <c r="F97" s="14"/>
      <c r="G97" s="14"/>
      <c r="H97" s="14"/>
      <c r="I97" s="14"/>
      <c r="J97" s="14"/>
      <c r="K97" s="108"/>
      <c r="L97" s="108"/>
      <c r="M97" s="108"/>
      <c r="N97" s="1"/>
      <c r="O97" s="1"/>
      <c r="P97" s="1"/>
      <c r="Q97" s="1"/>
    </row>
    <row r="98" spans="1:17" ht="108.75">
      <c r="A98" s="15" t="s">
        <v>81</v>
      </c>
      <c r="B98" s="12"/>
      <c r="C98" s="13"/>
      <c r="D98" s="14"/>
      <c r="E98" s="14"/>
      <c r="F98" s="14"/>
      <c r="G98" s="14"/>
      <c r="H98" s="14"/>
      <c r="I98" s="14"/>
      <c r="J98" s="14"/>
      <c r="K98" s="108"/>
      <c r="L98" s="108"/>
      <c r="M98" s="108"/>
      <c r="N98" s="1"/>
      <c r="O98" s="1"/>
      <c r="P98" s="1"/>
      <c r="Q98" s="1"/>
    </row>
    <row r="99" spans="1:17" ht="48.75">
      <c r="A99" s="15" t="s">
        <v>82</v>
      </c>
      <c r="B99" s="12"/>
      <c r="C99" s="13"/>
      <c r="D99" s="14"/>
      <c r="E99" s="14"/>
      <c r="F99" s="14"/>
      <c r="G99" s="14"/>
      <c r="H99" s="14"/>
      <c r="I99" s="14"/>
      <c r="J99" s="14"/>
      <c r="K99" s="108"/>
      <c r="L99" s="108"/>
      <c r="M99" s="108"/>
      <c r="N99" s="1"/>
      <c r="O99" s="1"/>
      <c r="P99" s="1"/>
      <c r="Q99" s="1"/>
    </row>
    <row r="100" spans="1:17" ht="48.75">
      <c r="A100" s="282" t="s">
        <v>607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08"/>
      <c r="L100" s="108"/>
      <c r="M100" s="108"/>
      <c r="N100" s="1"/>
      <c r="O100" s="1"/>
      <c r="P100" s="1"/>
      <c r="Q100" s="1"/>
    </row>
    <row r="101" spans="1:17" ht="24.75">
      <c r="A101" s="15" t="s">
        <v>606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08"/>
      <c r="L101" s="108"/>
      <c r="M101" s="108"/>
      <c r="N101" s="1"/>
      <c r="O101" s="1"/>
      <c r="P101" s="1"/>
      <c r="Q101" s="1"/>
    </row>
    <row r="102" spans="1:17" ht="24.75">
      <c r="A102" s="15" t="s">
        <v>606</v>
      </c>
      <c r="B102" s="73"/>
      <c r="C102" s="13"/>
      <c r="D102" s="14"/>
      <c r="E102" s="14"/>
      <c r="F102" s="14"/>
      <c r="G102" s="14"/>
      <c r="H102" s="14"/>
      <c r="I102" s="14"/>
      <c r="J102" s="14"/>
      <c r="K102" s="108"/>
      <c r="L102" s="108"/>
      <c r="M102" s="108"/>
      <c r="N102" s="1"/>
      <c r="O102" s="1"/>
      <c r="P102" s="1"/>
      <c r="Q102" s="1"/>
    </row>
    <row r="103" spans="1:17" ht="24.75">
      <c r="A103" s="15" t="s">
        <v>605</v>
      </c>
      <c r="B103" s="73"/>
      <c r="C103" s="13"/>
      <c r="D103" s="14"/>
      <c r="E103" s="14"/>
      <c r="F103" s="14"/>
      <c r="G103" s="14"/>
      <c r="H103" s="14"/>
      <c r="I103" s="14"/>
      <c r="J103" s="14"/>
      <c r="K103" s="108"/>
      <c r="L103" s="108"/>
      <c r="M103" s="108"/>
      <c r="N103" s="1"/>
      <c r="O103" s="1"/>
      <c r="P103" s="1"/>
      <c r="Q103" s="1"/>
    </row>
    <row r="104" spans="1:17">
      <c r="A104" s="17" t="s">
        <v>28</v>
      </c>
      <c r="B104" s="63"/>
      <c r="C104" s="64"/>
      <c r="D104" s="80">
        <f>SUM(D84:D103)</f>
        <v>0</v>
      </c>
      <c r="E104" s="65"/>
      <c r="F104" s="65"/>
      <c r="G104" s="80">
        <f>SUM(G84:G103)</f>
        <v>0</v>
      </c>
      <c r="H104" s="65"/>
      <c r="I104" s="65"/>
      <c r="J104" s="80">
        <f>SUM(J84:J103)</f>
        <v>0</v>
      </c>
      <c r="K104" s="65"/>
      <c r="L104" s="65"/>
      <c r="M104" s="80">
        <f>SUM(M84:M103)</f>
        <v>0</v>
      </c>
      <c r="N104" s="83" t="s">
        <v>186</v>
      </c>
      <c r="O104" s="1"/>
      <c r="P104" s="1"/>
      <c r="Q104" s="1"/>
    </row>
    <row r="105" spans="1:17" ht="42" customHeight="1">
      <c r="A105" s="66" t="s">
        <v>58</v>
      </c>
      <c r="B105" s="366" t="s">
        <v>84</v>
      </c>
      <c r="C105" s="367"/>
      <c r="D105" s="368"/>
      <c r="E105" s="360" t="s">
        <v>85</v>
      </c>
      <c r="F105" s="361"/>
      <c r="G105" s="362"/>
      <c r="H105" s="360" t="s">
        <v>86</v>
      </c>
      <c r="I105" s="361"/>
      <c r="J105" s="362"/>
      <c r="K105" s="360" t="s">
        <v>87</v>
      </c>
      <c r="L105" s="361"/>
      <c r="M105" s="362"/>
      <c r="N105" s="1"/>
      <c r="O105" s="1"/>
      <c r="P105" s="1"/>
      <c r="Q105" s="1"/>
    </row>
    <row r="106" spans="1:17" ht="24.75">
      <c r="A106" s="67" t="s">
        <v>59</v>
      </c>
      <c r="B106" s="363">
        <f>D104+D82+D72+D67+D59+D55+D48+D37+D32+D27</f>
        <v>14272</v>
      </c>
      <c r="C106" s="364"/>
      <c r="D106" s="365"/>
      <c r="E106" s="363">
        <f>G104+G82+G72+G67+G59+G55+G48+G37+G32+G27</f>
        <v>0</v>
      </c>
      <c r="F106" s="364"/>
      <c r="G106" s="365"/>
      <c r="H106" s="363">
        <f>J104+J82+J72+J67+J59+J55+J48+J37+J32+J27</f>
        <v>0</v>
      </c>
      <c r="I106" s="364"/>
      <c r="J106" s="365"/>
      <c r="K106" s="363">
        <f>M104+M82+M72+M67+M59+M55+M48+M37+M32+M27</f>
        <v>0</v>
      </c>
      <c r="L106" s="364"/>
      <c r="M106" s="365"/>
      <c r="N106" s="83" t="s">
        <v>186</v>
      </c>
      <c r="O106" s="1"/>
      <c r="P106" s="1"/>
      <c r="Q106" s="1"/>
    </row>
    <row r="107" spans="1:17" ht="15.75" thickBot="1">
      <c r="A107" s="41" t="s">
        <v>60</v>
      </c>
      <c r="B107" s="357"/>
      <c r="C107" s="358"/>
      <c r="D107" s="358"/>
      <c r="E107" s="358"/>
      <c r="F107" s="358"/>
      <c r="G107" s="358"/>
      <c r="H107" s="358"/>
      <c r="I107" s="358"/>
      <c r="J107" s="358"/>
      <c r="K107" s="359"/>
      <c r="L107" s="76"/>
      <c r="M107" s="85">
        <f>K106+H106+E106+B106</f>
        <v>14272</v>
      </c>
      <c r="N107" s="83" t="s">
        <v>186</v>
      </c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38" t="s">
        <v>336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</sheetData>
  <autoFilter ref="A16:O108"/>
  <mergeCells count="28">
    <mergeCell ref="K106:M106"/>
    <mergeCell ref="B107:K107"/>
    <mergeCell ref="A7:F7"/>
    <mergeCell ref="A9:F9"/>
    <mergeCell ref="B106:D106"/>
    <mergeCell ref="E106:G106"/>
    <mergeCell ref="H106:J106"/>
    <mergeCell ref="A8:F8"/>
    <mergeCell ref="B105:D105"/>
    <mergeCell ref="E105:G105"/>
    <mergeCell ref="H105:J105"/>
    <mergeCell ref="K105:M105"/>
    <mergeCell ref="A17:A18"/>
    <mergeCell ref="B17:D17"/>
    <mergeCell ref="E17:G17"/>
    <mergeCell ref="H17:J17"/>
    <mergeCell ref="K17:M17"/>
    <mergeCell ref="A1:M1"/>
    <mergeCell ref="A2:M2"/>
    <mergeCell ref="A4:F4"/>
    <mergeCell ref="A5:F5"/>
    <mergeCell ref="A6:F6"/>
    <mergeCell ref="A10:F10"/>
    <mergeCell ref="A11:F11"/>
    <mergeCell ref="A12:F12"/>
    <mergeCell ref="A13:F13"/>
    <mergeCell ref="A14:F14"/>
    <mergeCell ref="A15:F15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6"/>
  <sheetViews>
    <sheetView topLeftCell="A7" zoomScale="90" zoomScaleNormal="90" workbookViewId="0">
      <selection activeCell="D21" sqref="D21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97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205</v>
      </c>
      <c r="B5" s="356"/>
      <c r="C5" s="356"/>
      <c r="D5" s="356"/>
      <c r="E5" s="356"/>
      <c r="F5" s="356"/>
      <c r="G5" s="87">
        <v>1411.3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4524.3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207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1973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647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0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307" t="s">
        <v>959</v>
      </c>
      <c r="C20" s="13" t="s">
        <v>747</v>
      </c>
      <c r="D20" s="14">
        <v>501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937</v>
      </c>
      <c r="B21" s="307" t="s">
        <v>938</v>
      </c>
      <c r="C21" s="13" t="s">
        <v>736</v>
      </c>
      <c r="D21" s="14">
        <v>2229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936</v>
      </c>
      <c r="B22" s="12" t="s">
        <v>176</v>
      </c>
      <c r="C22" s="13" t="s">
        <v>735</v>
      </c>
      <c r="D22" s="14">
        <v>2192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5" t="s">
        <v>657</v>
      </c>
      <c r="B23" s="12" t="s">
        <v>176</v>
      </c>
      <c r="C23" s="13" t="s">
        <v>867</v>
      </c>
      <c r="D23" s="14">
        <v>15354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16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t="28.5" customHeight="1">
      <c r="A25" s="66" t="s">
        <v>934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t="28.5" customHeight="1">
      <c r="A26" s="16" t="s">
        <v>656</v>
      </c>
      <c r="B26" s="12" t="s">
        <v>176</v>
      </c>
      <c r="C26" s="13" t="s">
        <v>755</v>
      </c>
      <c r="D26" s="14">
        <v>2949</v>
      </c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t="28.5" customHeight="1">
      <c r="A27" s="16" t="s">
        <v>933</v>
      </c>
      <c r="B27" s="12" t="s">
        <v>176</v>
      </c>
      <c r="C27" s="13" t="s">
        <v>623</v>
      </c>
      <c r="D27" s="14">
        <v>18140</v>
      </c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6" t="s">
        <v>935</v>
      </c>
      <c r="B28" s="12" t="s">
        <v>176</v>
      </c>
      <c r="C28" s="13" t="s">
        <v>623</v>
      </c>
      <c r="D28" s="14">
        <v>1705</v>
      </c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7" t="s">
        <v>28</v>
      </c>
      <c r="B29" s="18"/>
      <c r="C29" s="19"/>
      <c r="D29" s="20">
        <f>SUM(D20:D28)</f>
        <v>43070</v>
      </c>
      <c r="E29" s="20"/>
      <c r="F29" s="20"/>
      <c r="G29" s="20">
        <f>SUM(G20:G28)</f>
        <v>0</v>
      </c>
      <c r="H29" s="20"/>
      <c r="I29" s="20"/>
      <c r="J29" s="20">
        <f>SUM(J20:J28)</f>
        <v>0</v>
      </c>
      <c r="K29" s="20"/>
      <c r="L29" s="20"/>
      <c r="M29" s="20">
        <f>SUM(M20:M28)</f>
        <v>0</v>
      </c>
      <c r="N29" s="83" t="s">
        <v>186</v>
      </c>
      <c r="O29" s="1"/>
      <c r="P29" s="1"/>
      <c r="Q29" s="1"/>
    </row>
    <row r="30" spans="1:17">
      <c r="A30" s="21" t="s">
        <v>29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6" t="s">
        <v>539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5" t="s">
        <v>471</v>
      </c>
      <c r="B33" s="307" t="s">
        <v>938</v>
      </c>
      <c r="C33" s="13" t="s">
        <v>735</v>
      </c>
      <c r="D33" s="14">
        <v>896</v>
      </c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5" t="s">
        <v>657</v>
      </c>
      <c r="B34" s="307" t="s">
        <v>938</v>
      </c>
      <c r="C34" s="13" t="s">
        <v>865</v>
      </c>
      <c r="D34" s="14">
        <v>4460</v>
      </c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66" t="s">
        <v>515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6" t="s">
        <v>469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25" t="s">
        <v>28</v>
      </c>
      <c r="B39" s="26"/>
      <c r="C39" s="27"/>
      <c r="D39" s="28">
        <f>SUM(D31:D38)</f>
        <v>5356</v>
      </c>
      <c r="E39" s="28"/>
      <c r="F39" s="28"/>
      <c r="G39" s="28">
        <f>SUM(G31:G38)</f>
        <v>0</v>
      </c>
      <c r="H39" s="28"/>
      <c r="I39" s="28"/>
      <c r="J39" s="28">
        <f>SUM(J31:J38)</f>
        <v>0</v>
      </c>
      <c r="K39" s="28"/>
      <c r="L39" s="28"/>
      <c r="M39" s="28">
        <f>SUM(M31:M38)</f>
        <v>0</v>
      </c>
      <c r="N39" s="83" t="s">
        <v>186</v>
      </c>
      <c r="O39" s="1"/>
      <c r="P39" s="1"/>
      <c r="Q39" s="1"/>
    </row>
    <row r="40" spans="1:17">
      <c r="A40" s="29" t="s">
        <v>30</v>
      </c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"/>
      <c r="O40" s="1"/>
      <c r="P40" s="1"/>
      <c r="Q40" s="1"/>
    </row>
    <row r="41" spans="1:17">
      <c r="A41" s="11" t="s">
        <v>5</v>
      </c>
      <c r="B41" s="307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6" t="s">
        <v>540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5" t="s">
        <v>568</v>
      </c>
      <c r="B43" s="12" t="s">
        <v>176</v>
      </c>
      <c r="C43" s="13" t="s">
        <v>932</v>
      </c>
      <c r="D43" s="14">
        <v>114</v>
      </c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11" t="s">
        <v>16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11" t="s">
        <v>23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66" t="s">
        <v>466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16" t="s">
        <v>541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11" t="s">
        <v>409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15" t="s">
        <v>568</v>
      </c>
      <c r="B49" s="12" t="s">
        <v>176</v>
      </c>
      <c r="C49" s="13" t="s">
        <v>635</v>
      </c>
      <c r="D49" s="14">
        <v>799</v>
      </c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33" t="s">
        <v>28</v>
      </c>
      <c r="B50" s="34"/>
      <c r="C50" s="35"/>
      <c r="D50" s="36">
        <f>SUM(D41:D49)</f>
        <v>913</v>
      </c>
      <c r="E50" s="36"/>
      <c r="F50" s="36"/>
      <c r="G50" s="36">
        <f>SUM(G41:G49)</f>
        <v>0</v>
      </c>
      <c r="H50" s="36"/>
      <c r="I50" s="36"/>
      <c r="J50" s="36">
        <f>SUM(J41:J49)</f>
        <v>0</v>
      </c>
      <c r="K50" s="36"/>
      <c r="L50" s="36"/>
      <c r="M50" s="36">
        <f>SUM(M41:M49)</f>
        <v>0</v>
      </c>
      <c r="N50" s="83" t="s">
        <v>186</v>
      </c>
      <c r="O50" s="1"/>
      <c r="P50" s="1"/>
      <c r="Q50" s="1"/>
    </row>
    <row r="51" spans="1:17">
      <c r="A51" s="37" t="s">
        <v>31</v>
      </c>
      <c r="B51" s="38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"/>
      <c r="O51" s="1"/>
      <c r="P51" s="1"/>
      <c r="Q51" s="1"/>
    </row>
    <row r="52" spans="1:17">
      <c r="A52" s="11" t="s">
        <v>5</v>
      </c>
      <c r="B52" s="12" t="s">
        <v>330</v>
      </c>
      <c r="C52" s="13" t="s">
        <v>866</v>
      </c>
      <c r="D52" s="14">
        <v>5237</v>
      </c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15" t="s">
        <v>679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16" t="s">
        <v>32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1" t="s">
        <v>33</v>
      </c>
      <c r="B55" s="12" t="s">
        <v>330</v>
      </c>
      <c r="C55" s="13" t="s">
        <v>860</v>
      </c>
      <c r="D55" s="14">
        <v>5711</v>
      </c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5" t="s">
        <v>34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42" t="s">
        <v>90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>
      <c r="A58" s="42" t="s">
        <v>35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42" t="s">
        <v>36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42" t="s">
        <v>37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42" t="s">
        <v>38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42" t="s">
        <v>39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43" t="s">
        <v>28</v>
      </c>
      <c r="B63" s="44"/>
      <c r="C63" s="45"/>
      <c r="D63" s="46">
        <f>SUM(D52:D62)</f>
        <v>10948</v>
      </c>
      <c r="E63" s="46"/>
      <c r="F63" s="46"/>
      <c r="G63" s="46">
        <f>SUM(G52:G62)</f>
        <v>0</v>
      </c>
      <c r="H63" s="46"/>
      <c r="I63" s="46"/>
      <c r="J63" s="46">
        <f>SUM(J52:J62)</f>
        <v>0</v>
      </c>
      <c r="K63" s="46"/>
      <c r="L63" s="46"/>
      <c r="M63" s="46">
        <f>SUM(M52:M62)</f>
        <v>0</v>
      </c>
      <c r="N63" s="83" t="s">
        <v>186</v>
      </c>
      <c r="O63" s="1"/>
      <c r="P63" s="1"/>
      <c r="Q63" s="1"/>
    </row>
    <row r="64" spans="1:17">
      <c r="A64" s="47" t="s">
        <v>40</v>
      </c>
      <c r="B64" s="48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1"/>
      <c r="O64" s="1"/>
      <c r="P64" s="1"/>
      <c r="Q64" s="1"/>
    </row>
    <row r="65" spans="1:17">
      <c r="A65" s="51" t="s">
        <v>542</v>
      </c>
      <c r="B65" s="12"/>
      <c r="C65" s="13"/>
      <c r="D65" s="14"/>
      <c r="E65" s="6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24.75">
      <c r="A66" s="51" t="s">
        <v>63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t="36.75">
      <c r="A67" s="51" t="s">
        <v>64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72.75">
      <c r="A68" s="51" t="s">
        <v>65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51" t="s">
        <v>61</v>
      </c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47" t="s">
        <v>28</v>
      </c>
      <c r="B70" s="113"/>
      <c r="C70" s="114"/>
      <c r="D70" s="79">
        <f>SUM(D65:D69)</f>
        <v>0</v>
      </c>
      <c r="E70" s="79"/>
      <c r="F70" s="79"/>
      <c r="G70" s="79">
        <f>SUM(G65:G69)</f>
        <v>0</v>
      </c>
      <c r="H70" s="79"/>
      <c r="I70" s="79"/>
      <c r="J70" s="79">
        <f>SUM(J65:J69)</f>
        <v>0</v>
      </c>
      <c r="K70" s="79"/>
      <c r="L70" s="79"/>
      <c r="M70" s="79">
        <f>SUM(M65:M69)</f>
        <v>0</v>
      </c>
      <c r="N70" s="83" t="s">
        <v>186</v>
      </c>
      <c r="O70" s="1"/>
      <c r="P70" s="1"/>
      <c r="Q70" s="1"/>
    </row>
    <row r="71" spans="1:17">
      <c r="A71" s="123" t="s">
        <v>77</v>
      </c>
      <c r="B71" s="124"/>
      <c r="C71" s="125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"/>
      <c r="O71" s="1"/>
      <c r="P71" s="1"/>
      <c r="Q71" s="1"/>
    </row>
    <row r="72" spans="1:17" ht="84.75">
      <c r="A72" s="51" t="s">
        <v>78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1"/>
      <c r="O72" s="1"/>
      <c r="P72" s="1"/>
      <c r="Q72" s="1"/>
    </row>
    <row r="73" spans="1:17" ht="24.75">
      <c r="A73" s="15" t="s">
        <v>47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>
      <c r="A74" s="123" t="s">
        <v>28</v>
      </c>
      <c r="B74" s="124"/>
      <c r="C74" s="125"/>
      <c r="D74" s="126">
        <f>SUM(D72:D73)</f>
        <v>0</v>
      </c>
      <c r="E74" s="126"/>
      <c r="F74" s="126"/>
      <c r="G74" s="126">
        <f>SUM(G72:G73)</f>
        <v>0</v>
      </c>
      <c r="H74" s="126"/>
      <c r="I74" s="126"/>
      <c r="J74" s="126">
        <f>SUM(J72:J73)</f>
        <v>0</v>
      </c>
      <c r="K74" s="126"/>
      <c r="L74" s="126"/>
      <c r="M74" s="126">
        <f>SUM(M72:M73)</f>
        <v>0</v>
      </c>
      <c r="N74" s="83" t="s">
        <v>186</v>
      </c>
      <c r="O74" s="1"/>
      <c r="P74" s="1"/>
      <c r="Q74" s="1"/>
    </row>
    <row r="75" spans="1:17">
      <c r="A75" s="115" t="s">
        <v>41</v>
      </c>
      <c r="B75" s="116"/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"/>
      <c r="O75" s="1"/>
      <c r="P75" s="1"/>
      <c r="Q75" s="1"/>
    </row>
    <row r="76" spans="1:17" ht="25.5" customHeight="1">
      <c r="A76" s="15" t="s">
        <v>66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24.75">
      <c r="A77" s="15" t="s">
        <v>67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60.75">
      <c r="A78" s="15" t="s">
        <v>69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14.25" customHeight="1">
      <c r="A79" s="15" t="s">
        <v>70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36.75">
      <c r="A80" s="15" t="s">
        <v>71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5" t="s">
        <v>68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19" t="s">
        <v>28</v>
      </c>
      <c r="B82" s="120"/>
      <c r="C82" s="121"/>
      <c r="D82" s="122">
        <f>SUM(D76:D81)</f>
        <v>0</v>
      </c>
      <c r="E82" s="122"/>
      <c r="F82" s="122"/>
      <c r="G82" s="122">
        <f>SUM(G76:G81)</f>
        <v>0</v>
      </c>
      <c r="H82" s="122"/>
      <c r="I82" s="122"/>
      <c r="J82" s="122">
        <f>SUM(J76:J81)</f>
        <v>0</v>
      </c>
      <c r="K82" s="122"/>
      <c r="L82" s="122"/>
      <c r="M82" s="122">
        <f>SUM(M76:M81)</f>
        <v>0</v>
      </c>
      <c r="N82" s="83" t="s">
        <v>186</v>
      </c>
      <c r="O82" s="1"/>
      <c r="P82" s="1"/>
      <c r="Q82" s="1"/>
    </row>
    <row r="83" spans="1:17">
      <c r="A83" s="61" t="s">
        <v>42</v>
      </c>
      <c r="B83" s="48"/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1"/>
      <c r="O83" s="1"/>
      <c r="P83" s="1"/>
      <c r="Q83" s="1"/>
    </row>
    <row r="84" spans="1:17">
      <c r="A84" s="11"/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>
      <c r="A85" s="11"/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11"/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47" t="s">
        <v>28</v>
      </c>
      <c r="B87" s="113"/>
      <c r="C87" s="114"/>
      <c r="D87" s="79">
        <f>SUM(D84:D86)</f>
        <v>0</v>
      </c>
      <c r="E87" s="79"/>
      <c r="F87" s="79"/>
      <c r="G87" s="79">
        <f>SUM(G84:G86)</f>
        <v>0</v>
      </c>
      <c r="H87" s="79"/>
      <c r="I87" s="79"/>
      <c r="J87" s="79">
        <f>SUM(J84:J86)</f>
        <v>0</v>
      </c>
      <c r="K87" s="79"/>
      <c r="L87" s="79"/>
      <c r="M87" s="79">
        <f>SUM(M84:M86)</f>
        <v>0</v>
      </c>
      <c r="N87" s="83" t="s">
        <v>186</v>
      </c>
      <c r="O87" s="1"/>
      <c r="P87" s="1"/>
      <c r="Q87" s="1"/>
    </row>
    <row r="88" spans="1:17">
      <c r="A88" s="127" t="s">
        <v>43</v>
      </c>
      <c r="B88" s="128"/>
      <c r="C88" s="129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"/>
      <c r="O88" s="1"/>
      <c r="P88" s="1"/>
      <c r="Q88" s="1"/>
    </row>
    <row r="89" spans="1:17">
      <c r="A89" s="15" t="s">
        <v>543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>
      <c r="A90" s="15" t="s">
        <v>544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36.75">
      <c r="A91" s="15" t="s">
        <v>72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48.75">
      <c r="A92" s="15" t="s">
        <v>73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72.75">
      <c r="A93" s="15" t="s">
        <v>74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60.75">
      <c r="A94" s="15" t="s">
        <v>75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5" t="s">
        <v>46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24.75">
      <c r="A96" s="15" t="s">
        <v>545</v>
      </c>
      <c r="B96" s="258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>
      <c r="A97" s="127" t="s">
        <v>28</v>
      </c>
      <c r="B97" s="131"/>
      <c r="C97" s="132"/>
      <c r="D97" s="133">
        <f>SUM(D89:D96)</f>
        <v>0</v>
      </c>
      <c r="E97" s="133"/>
      <c r="F97" s="133"/>
      <c r="G97" s="133">
        <f>SUM(G89:G96)</f>
        <v>0</v>
      </c>
      <c r="H97" s="133"/>
      <c r="I97" s="133"/>
      <c r="J97" s="133">
        <f>SUM(J89:J96)</f>
        <v>0</v>
      </c>
      <c r="K97" s="133"/>
      <c r="L97" s="133"/>
      <c r="M97" s="133">
        <f>SUM(M89:M96)</f>
        <v>0</v>
      </c>
      <c r="N97" s="83" t="s">
        <v>186</v>
      </c>
      <c r="O97" s="1"/>
      <c r="P97" s="1"/>
      <c r="Q97" s="1"/>
    </row>
    <row r="98" spans="1:17" ht="29.25" customHeight="1">
      <c r="A98" s="62" t="s">
        <v>48</v>
      </c>
      <c r="B98" s="63"/>
      <c r="C98" s="64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1"/>
      <c r="O98" s="1"/>
      <c r="P98" s="1"/>
      <c r="Q98" s="1"/>
    </row>
    <row r="99" spans="1:17" ht="24.75">
      <c r="A99" s="15" t="s">
        <v>49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24.75">
      <c r="A100" s="15" t="s">
        <v>50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20.25" customHeight="1">
      <c r="A101" s="15" t="s">
        <v>51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24.75">
      <c r="A102" s="15" t="s">
        <v>546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24.75">
      <c r="A103" s="15" t="s">
        <v>547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>
      <c r="A104" s="282" t="s">
        <v>526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24.75">
      <c r="A105" s="15" t="s">
        <v>527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t="24.75">
      <c r="A106" s="15" t="s">
        <v>548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 ht="29.25" customHeight="1">
      <c r="A107" s="15" t="s">
        <v>502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>
      <c r="A108" s="15" t="s">
        <v>549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24.75">
      <c r="A109" s="15" t="s">
        <v>496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24.75">
      <c r="A110" s="15" t="s">
        <v>52</v>
      </c>
      <c r="B110" s="7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t="72.75">
      <c r="A111" s="15" t="s">
        <v>79</v>
      </c>
      <c r="B111" s="12" t="s">
        <v>176</v>
      </c>
      <c r="C111" s="13" t="s">
        <v>630</v>
      </c>
      <c r="D111" s="14">
        <v>674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t="48.75">
      <c r="A112" s="15" t="s">
        <v>80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"/>
      <c r="O112" s="1"/>
      <c r="P112" s="1"/>
      <c r="Q112" s="1"/>
    </row>
    <row r="113" spans="1:17" ht="108.75">
      <c r="A113" s="15" t="s">
        <v>81</v>
      </c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"/>
      <c r="O113" s="1"/>
      <c r="P113" s="1"/>
      <c r="Q113" s="1"/>
    </row>
    <row r="114" spans="1:17" ht="30" customHeight="1">
      <c r="A114" s="15" t="s">
        <v>347</v>
      </c>
      <c r="B114" s="12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"/>
      <c r="O114" s="1"/>
      <c r="P114" s="1"/>
      <c r="Q114" s="1"/>
    </row>
    <row r="115" spans="1:17" ht="23.25" customHeight="1">
      <c r="A115" s="17" t="s">
        <v>28</v>
      </c>
      <c r="B115" s="63"/>
      <c r="C115" s="64"/>
      <c r="D115" s="80">
        <f>SUM(D99:D114)</f>
        <v>674</v>
      </c>
      <c r="E115" s="65"/>
      <c r="F115" s="65"/>
      <c r="G115" s="80">
        <f>SUM(G99:G114)</f>
        <v>0</v>
      </c>
      <c r="H115" s="65"/>
      <c r="I115" s="65"/>
      <c r="J115" s="80">
        <f>SUM(J99:J114)</f>
        <v>0</v>
      </c>
      <c r="K115" s="65"/>
      <c r="L115" s="65"/>
      <c r="M115" s="80">
        <f>SUM(M99:M114)</f>
        <v>0</v>
      </c>
      <c r="N115" s="83" t="s">
        <v>186</v>
      </c>
      <c r="O115" s="1"/>
      <c r="P115" s="1"/>
      <c r="Q115" s="1"/>
    </row>
    <row r="116" spans="1:17" ht="50.25" customHeight="1">
      <c r="A116" s="66" t="s">
        <v>58</v>
      </c>
      <c r="B116" s="366" t="s">
        <v>84</v>
      </c>
      <c r="C116" s="367"/>
      <c r="D116" s="368"/>
      <c r="E116" s="360" t="s">
        <v>85</v>
      </c>
      <c r="F116" s="361"/>
      <c r="G116" s="362"/>
      <c r="H116" s="360" t="s">
        <v>86</v>
      </c>
      <c r="I116" s="361"/>
      <c r="J116" s="362"/>
      <c r="K116" s="360" t="s">
        <v>87</v>
      </c>
      <c r="L116" s="361"/>
      <c r="M116" s="362"/>
      <c r="N116" s="1"/>
      <c r="O116" s="1"/>
      <c r="P116" s="1"/>
      <c r="Q116" s="1"/>
    </row>
    <row r="117" spans="1:17" ht="30" customHeight="1">
      <c r="A117" s="67" t="s">
        <v>59</v>
      </c>
      <c r="B117" s="363">
        <f>D115+D97+D87+D82+D74+D70+D63+D50+D39+D29</f>
        <v>60961</v>
      </c>
      <c r="C117" s="364"/>
      <c r="D117" s="365"/>
      <c r="E117" s="363">
        <f>G115+G97+G87+G82+G74+G70+G63+G50+G39+G29</f>
        <v>0</v>
      </c>
      <c r="F117" s="364"/>
      <c r="G117" s="365"/>
      <c r="H117" s="363">
        <f>J115+J97+J87+J82+J74+J70+J63+J50+J39+J29</f>
        <v>0</v>
      </c>
      <c r="I117" s="364"/>
      <c r="J117" s="365"/>
      <c r="K117" s="363">
        <f>M115+M97+M87+M82+M74+M70+M63+M50+M39+M29</f>
        <v>0</v>
      </c>
      <c r="L117" s="364"/>
      <c r="M117" s="365"/>
      <c r="N117" s="83" t="s">
        <v>186</v>
      </c>
      <c r="O117" s="1"/>
      <c r="P117" s="1"/>
      <c r="Q117" s="1"/>
    </row>
    <row r="118" spans="1:17" ht="15.75" thickBot="1">
      <c r="A118" s="41" t="s">
        <v>60</v>
      </c>
      <c r="B118" s="357"/>
      <c r="C118" s="358"/>
      <c r="D118" s="358"/>
      <c r="E118" s="358"/>
      <c r="F118" s="358"/>
      <c r="G118" s="358"/>
      <c r="H118" s="358"/>
      <c r="I118" s="358"/>
      <c r="J118" s="358"/>
      <c r="K118" s="359"/>
      <c r="L118" s="76"/>
      <c r="M118" s="85">
        <f>K117+H117+E117+B117</f>
        <v>60961</v>
      </c>
      <c r="N118" s="83" t="s">
        <v>186</v>
      </c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35.25" hidden="1" customHeight="1">
      <c r="A120" s="175" t="s">
        <v>336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P133" s="1"/>
      <c r="Q133" s="1"/>
    </row>
    <row r="134" spans="1:17">
      <c r="P134" s="1"/>
      <c r="Q134" s="1"/>
    </row>
    <row r="135" spans="1:17">
      <c r="P135" s="1"/>
      <c r="Q135" s="1"/>
    </row>
    <row r="136" spans="1:17">
      <c r="P136" s="1"/>
      <c r="Q136" s="1"/>
    </row>
  </sheetData>
  <autoFilter ref="A16:O119"/>
  <mergeCells count="27">
    <mergeCell ref="A7:F7"/>
    <mergeCell ref="A8:F8"/>
    <mergeCell ref="A1:M1"/>
    <mergeCell ref="A2:M2"/>
    <mergeCell ref="A4:F4"/>
    <mergeCell ref="A5:F5"/>
    <mergeCell ref="A6:F6"/>
    <mergeCell ref="B116:D116"/>
    <mergeCell ref="E116:G116"/>
    <mergeCell ref="H116:J116"/>
    <mergeCell ref="K116:M116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17:D117"/>
    <mergeCell ref="E117:G117"/>
    <mergeCell ref="H117:J117"/>
    <mergeCell ref="K117:M117"/>
    <mergeCell ref="B118:K118"/>
  </mergeCells>
  <pageMargins left="0.59055118110236227" right="0.15748031496062992" top="0.15748031496062992" bottom="0.19685039370078741" header="0.31496062992125984" footer="0.31496062992125984"/>
  <pageSetup paperSize="9" scale="95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Q166"/>
  <sheetViews>
    <sheetView topLeftCell="A7" workbookViewId="0">
      <selection activeCell="G29" sqref="G29:J30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166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1141.5999999999999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401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239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1963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309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5" t="s">
        <v>14</v>
      </c>
      <c r="B29" s="12"/>
      <c r="C29" s="13"/>
      <c r="D29" s="14"/>
      <c r="E29" s="14"/>
      <c r="F29" s="14"/>
      <c r="G29" s="14"/>
      <c r="H29" s="6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5" t="s">
        <v>15</v>
      </c>
      <c r="B30" s="12"/>
      <c r="C30" s="13"/>
      <c r="D30" s="14"/>
      <c r="E30" s="14"/>
      <c r="F30" s="14"/>
      <c r="G30" s="14"/>
      <c r="H30" s="6"/>
      <c r="I30" s="14"/>
      <c r="J30" s="14"/>
      <c r="K30" s="14"/>
      <c r="L30" s="14"/>
      <c r="M30" s="14"/>
      <c r="N30" s="1"/>
      <c r="O30" s="1"/>
      <c r="P30" s="1"/>
      <c r="Q30" s="1"/>
    </row>
    <row r="31" spans="1:17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 hidden="1">
      <c r="A36" s="15" t="s">
        <v>21</v>
      </c>
      <c r="B36" s="12"/>
      <c r="C36" s="13"/>
      <c r="D36" s="14"/>
      <c r="E36" s="14"/>
      <c r="F36" s="14"/>
      <c r="G36" s="6"/>
      <c r="H36" s="6"/>
      <c r="I36" s="14"/>
      <c r="J36" s="14"/>
      <c r="K36" s="14"/>
      <c r="L36" s="14"/>
      <c r="M36" s="14"/>
      <c r="N36" s="1"/>
      <c r="O36" s="1"/>
      <c r="P36" s="1"/>
      <c r="Q36" s="1"/>
    </row>
    <row r="37" spans="1:17" hidden="1">
      <c r="A37" s="15" t="s">
        <v>22</v>
      </c>
      <c r="B37" s="12"/>
      <c r="C37" s="13"/>
      <c r="D37" s="14"/>
      <c r="E37" s="14"/>
      <c r="F37" s="14"/>
      <c r="G37" s="6"/>
      <c r="H37" s="6"/>
      <c r="I37" s="14"/>
      <c r="J37" s="14"/>
      <c r="K37" s="14"/>
      <c r="L37" s="14"/>
      <c r="M37" s="14"/>
      <c r="N37" s="1"/>
      <c r="O37" s="1"/>
      <c r="P37" s="1"/>
      <c r="Q37" s="1"/>
    </row>
    <row r="38" spans="1:17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  <c r="N43" s="83" t="s">
        <v>186</v>
      </c>
      <c r="O43" s="1"/>
      <c r="P43" s="1"/>
      <c r="Q43" s="1"/>
    </row>
    <row r="44" spans="1:17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  <c r="N68" s="83" t="s">
        <v>186</v>
      </c>
      <c r="O68" s="1"/>
      <c r="P68" s="1"/>
      <c r="Q68" s="1"/>
    </row>
    <row r="69" spans="1:17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"/>
      <c r="O69" s="1"/>
      <c r="P69" s="1"/>
      <c r="Q69" s="1"/>
    </row>
    <row r="70" spans="1:17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  <c r="N92" s="83" t="s">
        <v>186</v>
      </c>
      <c r="O92" s="1"/>
      <c r="P92" s="1"/>
      <c r="Q92" s="1"/>
    </row>
    <row r="93" spans="1:17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</row>
    <row r="94" spans="1:17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idden="1">
      <c r="A97" s="4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  <c r="N105" s="83" t="s">
        <v>186</v>
      </c>
      <c r="O105" s="1"/>
      <c r="P105" s="1"/>
      <c r="Q105" s="1"/>
    </row>
    <row r="106" spans="1:17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"/>
      <c r="O106" s="1"/>
      <c r="P106" s="1"/>
      <c r="Q106" s="1"/>
    </row>
    <row r="107" spans="1:17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"/>
      <c r="O107" s="1"/>
      <c r="P107" s="1"/>
      <c r="Q107" s="1"/>
    </row>
    <row r="108" spans="1:17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"/>
      <c r="O108" s="1"/>
      <c r="P108" s="1"/>
      <c r="Q108" s="1"/>
    </row>
    <row r="109" spans="1:17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"/>
      <c r="O109" s="1"/>
      <c r="P109" s="1"/>
      <c r="Q109" s="1"/>
    </row>
    <row r="110" spans="1:17" ht="72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"/>
      <c r="O110" s="1"/>
      <c r="P110" s="1"/>
      <c r="Q110" s="1"/>
    </row>
    <row r="111" spans="1:17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"/>
      <c r="O111" s="1"/>
      <c r="P111" s="1"/>
      <c r="Q111" s="1"/>
    </row>
    <row r="112" spans="1:17" hidden="1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  <c r="N112" s="83" t="s">
        <v>186</v>
      </c>
      <c r="O112" s="1"/>
      <c r="P112" s="1"/>
      <c r="Q112" s="1"/>
    </row>
    <row r="113" spans="1:17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"/>
      <c r="O113" s="1"/>
      <c r="P113" s="1"/>
      <c r="Q113" s="1"/>
    </row>
    <row r="114" spans="1:17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"/>
      <c r="O114" s="1"/>
      <c r="P114" s="1"/>
      <c r="Q114" s="1"/>
    </row>
    <row r="115" spans="1:17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</row>
    <row r="116" spans="1:17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  <c r="N116" s="83" t="s">
        <v>186</v>
      </c>
      <c r="O116" s="1"/>
      <c r="P116" s="1"/>
      <c r="Q116" s="1"/>
    </row>
    <row r="117" spans="1:17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"/>
      <c r="O117" s="1"/>
      <c r="P117" s="1"/>
      <c r="Q117" s="1"/>
    </row>
    <row r="118" spans="1:17" ht="48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</row>
    <row r="119" spans="1:17" ht="24.75" hidden="1">
      <c r="A119" s="15" t="s">
        <v>67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</row>
    <row r="120" spans="1:17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</row>
    <row r="121" spans="1:17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</row>
    <row r="122" spans="1:17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</row>
    <row r="123" spans="1:17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</row>
    <row r="124" spans="1:17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  <c r="N124" s="83" t="s">
        <v>186</v>
      </c>
      <c r="O124" s="1"/>
      <c r="P124" s="1"/>
      <c r="Q124" s="1"/>
    </row>
    <row r="125" spans="1:17" hidden="1">
      <c r="A125" s="149" t="s">
        <v>42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"/>
      <c r="O125" s="1"/>
      <c r="P125" s="1"/>
      <c r="Q125" s="1"/>
    </row>
    <row r="126" spans="1:17" hidden="1">
      <c r="A126" s="11"/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</row>
    <row r="127" spans="1:17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</row>
    <row r="128" spans="1:17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</row>
    <row r="129" spans="1:17" hidden="1">
      <c r="A129" s="153" t="s">
        <v>28</v>
      </c>
      <c r="B129" s="148"/>
      <c r="C129" s="154"/>
      <c r="D129" s="155">
        <f>SUM(D126:D128)</f>
        <v>0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  <c r="N129" s="83" t="s">
        <v>186</v>
      </c>
      <c r="O129" s="1"/>
      <c r="P129" s="1"/>
      <c r="Q129" s="1"/>
    </row>
    <row r="130" spans="1:17" hidden="1">
      <c r="A130" s="127" t="s">
        <v>43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"/>
      <c r="O130" s="1"/>
      <c r="P130" s="1"/>
      <c r="Q130" s="1"/>
    </row>
    <row r="131" spans="1:17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</row>
    <row r="132" spans="1:17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</row>
    <row r="133" spans="1:17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</row>
    <row r="134" spans="1:17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</row>
    <row r="135" spans="1:17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</row>
    <row r="136" spans="1:17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</row>
    <row r="137" spans="1:17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</row>
    <row r="138" spans="1:17" ht="96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</row>
    <row r="139" spans="1:17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>
        <f>SUM(J131:J138)</f>
        <v>0</v>
      </c>
      <c r="K139" s="133"/>
      <c r="L139" s="133"/>
      <c r="M139" s="133">
        <f>SUM(M131:M138)</f>
        <v>0</v>
      </c>
      <c r="N139" s="83" t="s">
        <v>186</v>
      </c>
      <c r="O139" s="1"/>
      <c r="P139" s="1"/>
      <c r="Q139" s="1"/>
    </row>
    <row r="140" spans="1:17" ht="24.75" hidden="1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"/>
      <c r="O140" s="1"/>
      <c r="P140" s="1"/>
      <c r="Q140" s="1"/>
    </row>
    <row r="141" spans="1:17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</row>
    <row r="142" spans="1:17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</row>
    <row r="143" spans="1:17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</row>
    <row r="144" spans="1:17" ht="24.75" hidden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</row>
    <row r="145" spans="1:17" ht="72.75" hidden="1">
      <c r="A145" s="15" t="s">
        <v>79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</row>
    <row r="146" spans="1:17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</row>
    <row r="147" spans="1:17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</row>
    <row r="148" spans="1:17" ht="48.75" hidden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</row>
    <row r="149" spans="1:17" hidden="1">
      <c r="A149" s="17" t="s">
        <v>28</v>
      </c>
      <c r="B149" s="63"/>
      <c r="C149" s="64"/>
      <c r="D149" s="80">
        <f>SUM(D141:D148)</f>
        <v>0</v>
      </c>
      <c r="E149" s="65"/>
      <c r="F149" s="65"/>
      <c r="G149" s="80">
        <f>SUM(G141:G148)</f>
        <v>0</v>
      </c>
      <c r="H149" s="65"/>
      <c r="I149" s="65"/>
      <c r="J149" s="80">
        <f>SUM(J141:J148)</f>
        <v>0</v>
      </c>
      <c r="K149" s="65"/>
      <c r="L149" s="65"/>
      <c r="M149" s="80">
        <f>SUM(M141:M148)</f>
        <v>0</v>
      </c>
      <c r="N149" s="83" t="s">
        <v>186</v>
      </c>
      <c r="O149" s="1"/>
      <c r="P149" s="1"/>
      <c r="Q149" s="1"/>
    </row>
    <row r="150" spans="1:17" ht="24.75" customHeight="1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  <c r="N150" s="1"/>
      <c r="O150" s="1"/>
      <c r="P150" s="1"/>
      <c r="Q150" s="1"/>
    </row>
    <row r="151" spans="1:17" ht="24.75">
      <c r="A151" s="67" t="s">
        <v>59</v>
      </c>
      <c r="B151" s="363">
        <f>D149+D139+D129+D124+D116+D112+D105+D92+D68+D43</f>
        <v>0</v>
      </c>
      <c r="C151" s="364"/>
      <c r="D151" s="365"/>
      <c r="E151" s="363">
        <f>G149+G139+G129+G124+G116+G112+G105+G92+G68+G43</f>
        <v>0</v>
      </c>
      <c r="F151" s="364"/>
      <c r="G151" s="365"/>
      <c r="H151" s="363">
        <f>J149+J139+J129+J124+J116+J112+J105+J92+J68+J43</f>
        <v>0</v>
      </c>
      <c r="I151" s="364"/>
      <c r="J151" s="365"/>
      <c r="K151" s="363">
        <f>M149+M139+M129+M124+M116+M112+M105+M92+M68+M43</f>
        <v>0</v>
      </c>
      <c r="L151" s="364"/>
      <c r="M151" s="365"/>
      <c r="N151" s="83" t="s">
        <v>186</v>
      </c>
      <c r="O151" s="1"/>
      <c r="P151" s="1"/>
      <c r="Q151" s="1"/>
    </row>
    <row r="152" spans="1:17" ht="15.75" thickBot="1">
      <c r="A152" s="41" t="s">
        <v>60</v>
      </c>
      <c r="B152" s="357"/>
      <c r="C152" s="358"/>
      <c r="D152" s="358"/>
      <c r="E152" s="358"/>
      <c r="F152" s="358"/>
      <c r="G152" s="358"/>
      <c r="H152" s="358"/>
      <c r="I152" s="358"/>
      <c r="J152" s="358"/>
      <c r="K152" s="359"/>
      <c r="L152" s="76"/>
      <c r="M152" s="85">
        <f>K151+H151+E151+B151</f>
        <v>0</v>
      </c>
      <c r="N152" s="83" t="s">
        <v>186</v>
      </c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38" t="s">
        <v>336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autoFilter ref="A16:O154"/>
  <mergeCells count="28">
    <mergeCell ref="B151:D151"/>
    <mergeCell ref="E151:G151"/>
    <mergeCell ref="H151:J151"/>
    <mergeCell ref="K151:M151"/>
    <mergeCell ref="B152:K152"/>
    <mergeCell ref="B150:D150"/>
    <mergeCell ref="E150:G150"/>
    <mergeCell ref="H150:J150"/>
    <mergeCell ref="K150:M150"/>
    <mergeCell ref="A17:A18"/>
    <mergeCell ref="B17:D17"/>
    <mergeCell ref="E17:G17"/>
    <mergeCell ref="H17:J17"/>
    <mergeCell ref="K17:M17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Q107"/>
  <sheetViews>
    <sheetView workbookViewId="0">
      <selection activeCell="D22" sqref="D22"/>
    </sheetView>
  </sheetViews>
  <sheetFormatPr defaultRowHeight="15"/>
  <cols>
    <col min="1" max="1" width="17.28515625" customWidth="1"/>
    <col min="2" max="2" width="12.140625" customWidth="1"/>
    <col min="3" max="3" width="8.28515625" customWidth="1"/>
    <col min="4" max="4" width="10" customWidth="1"/>
    <col min="5" max="5" width="10.28515625" customWidth="1"/>
    <col min="6" max="6" width="6.85546875" customWidth="1"/>
    <col min="7" max="7" width="10.28515625" customWidth="1"/>
    <col min="8" max="8" width="10.42578125" customWidth="1"/>
    <col min="9" max="9" width="7" customWidth="1"/>
    <col min="10" max="10" width="10.28515625" customWidth="1"/>
    <col min="11" max="11" width="9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167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100">
        <v>1181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402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245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1956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308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777</v>
      </c>
      <c r="B21" s="12" t="s">
        <v>176</v>
      </c>
      <c r="C21" s="13" t="s">
        <v>634</v>
      </c>
      <c r="D21" s="14">
        <v>310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16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23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409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310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 ht="14.25" customHeight="1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>
        <f>SUM(J32:J34)</f>
        <v>0</v>
      </c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0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 ht="24.75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24.75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36.75">
      <c r="A50" s="51" t="s">
        <v>64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49.5" customHeight="1">
      <c r="A51" s="51" t="s">
        <v>65</v>
      </c>
      <c r="B51" s="12"/>
      <c r="C51" s="13"/>
      <c r="D51" s="14"/>
      <c r="E51" s="14"/>
      <c r="F51" s="14"/>
      <c r="G51" s="14"/>
      <c r="H51" s="6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0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84.75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 ht="24.75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42.75" customHeight="1">
      <c r="A59" s="15" t="s">
        <v>66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67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60.75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322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>
        <f>SUM(G59:G64)</f>
        <v>0</v>
      </c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 ht="36.75">
      <c r="A67" s="15" t="s">
        <v>717</v>
      </c>
      <c r="B67" s="73" t="s">
        <v>718</v>
      </c>
      <c r="C67" s="70" t="s">
        <v>719</v>
      </c>
      <c r="D67" s="75">
        <v>89944</v>
      </c>
      <c r="E67" s="14"/>
      <c r="F67" s="14"/>
      <c r="G67" s="14"/>
      <c r="H67" s="14"/>
      <c r="I67" s="14"/>
      <c r="J67" s="14"/>
      <c r="K67" s="6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SUM(D67:D69)</f>
        <v>89944</v>
      </c>
      <c r="E70" s="155"/>
      <c r="F70" s="155"/>
      <c r="G70" s="155">
        <f>SUM(G67:G69)</f>
        <v>0</v>
      </c>
      <c r="H70" s="155"/>
      <c r="I70" s="155"/>
      <c r="J70" s="155">
        <f>SUM(J67:J69)</f>
        <v>0</v>
      </c>
      <c r="K70" s="155"/>
      <c r="L70" s="155"/>
      <c r="M70" s="155">
        <f>SUM(M67:M69)</f>
        <v>0</v>
      </c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 ht="24.75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8.75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72.75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36.75">
      <c r="A77" s="15" t="s">
        <v>700</v>
      </c>
      <c r="B77" s="12" t="s">
        <v>701</v>
      </c>
      <c r="C77" s="13" t="s">
        <v>702</v>
      </c>
      <c r="D77" s="334">
        <v>46142</v>
      </c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90" customHeight="1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27" t="s">
        <v>28</v>
      </c>
      <c r="B80" s="131"/>
      <c r="C80" s="132"/>
      <c r="D80" s="133">
        <f>SUM(D72:D79)</f>
        <v>46142</v>
      </c>
      <c r="E80" s="133"/>
      <c r="F80" s="133"/>
      <c r="G80" s="133">
        <f>SUM(G72:G79)</f>
        <v>0</v>
      </c>
      <c r="H80" s="133"/>
      <c r="I80" s="133"/>
      <c r="J80" s="133">
        <f>SUM(J72:J79)</f>
        <v>0</v>
      </c>
      <c r="K80" s="133"/>
      <c r="L80" s="133"/>
      <c r="M80" s="133">
        <f>SUM(M72:M79)</f>
        <v>0</v>
      </c>
      <c r="N80" s="83" t="s">
        <v>186</v>
      </c>
      <c r="O80" s="1"/>
      <c r="P80" s="1"/>
      <c r="Q80" s="1"/>
    </row>
    <row r="81" spans="1:17" ht="24.75">
      <c r="A81" s="62" t="s">
        <v>48</v>
      </c>
      <c r="B81" s="63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"/>
      <c r="O81" s="1"/>
      <c r="P81" s="1"/>
      <c r="Q81" s="1"/>
    </row>
    <row r="82" spans="1:17" ht="24.75">
      <c r="A82" s="15" t="s">
        <v>49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15" t="s">
        <v>50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15" t="s">
        <v>51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15" t="s">
        <v>52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72.75">
      <c r="A86" s="15" t="s">
        <v>79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48.75">
      <c r="A87" s="15" t="s">
        <v>80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108.75">
      <c r="A88" s="15" t="s">
        <v>81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48.75">
      <c r="A89" s="15" t="s">
        <v>82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>
      <c r="A90" s="17" t="s">
        <v>28</v>
      </c>
      <c r="B90" s="63"/>
      <c r="C90" s="64"/>
      <c r="D90" s="80">
        <f>SUM(D82:D89)</f>
        <v>0</v>
      </c>
      <c r="E90" s="65"/>
      <c r="F90" s="65"/>
      <c r="G90" s="80">
        <f>SUM(G82:G89)</f>
        <v>0</v>
      </c>
      <c r="H90" s="65"/>
      <c r="I90" s="65"/>
      <c r="J90" s="80">
        <f>SUM(J82:J89)</f>
        <v>0</v>
      </c>
      <c r="K90" s="65"/>
      <c r="L90" s="65"/>
      <c r="M90" s="80">
        <f>SUM(M82:M89)</f>
        <v>0</v>
      </c>
      <c r="N90" s="83" t="s">
        <v>186</v>
      </c>
      <c r="O90" s="1"/>
      <c r="P90" s="1"/>
      <c r="Q90" s="1"/>
    </row>
    <row r="91" spans="1:17" ht="42.75" customHeight="1">
      <c r="A91" s="66" t="s">
        <v>58</v>
      </c>
      <c r="B91" s="366" t="s">
        <v>84</v>
      </c>
      <c r="C91" s="367"/>
      <c r="D91" s="368"/>
      <c r="E91" s="360" t="s">
        <v>85</v>
      </c>
      <c r="F91" s="361"/>
      <c r="G91" s="362"/>
      <c r="H91" s="360" t="s">
        <v>86</v>
      </c>
      <c r="I91" s="361"/>
      <c r="J91" s="362"/>
      <c r="K91" s="360" t="s">
        <v>87</v>
      </c>
      <c r="L91" s="361"/>
      <c r="M91" s="362"/>
      <c r="N91" s="1"/>
      <c r="O91" s="1"/>
      <c r="P91" s="1"/>
      <c r="Q91" s="1"/>
    </row>
    <row r="92" spans="1:17" ht="24.75">
      <c r="A92" s="67" t="s">
        <v>59</v>
      </c>
      <c r="B92" s="363">
        <f>D90+D80+D70+D65+D57+D53+D46+D35+D30+D25</f>
        <v>136396</v>
      </c>
      <c r="C92" s="364"/>
      <c r="D92" s="365"/>
      <c r="E92" s="363">
        <f>G90+G80+G70+G65+G57+G53+G46+G35+G30+G25</f>
        <v>0</v>
      </c>
      <c r="F92" s="364"/>
      <c r="G92" s="365"/>
      <c r="H92" s="363">
        <f>J90+J80+J70+J65+J57+J53+J46+J35+J30+J25</f>
        <v>0</v>
      </c>
      <c r="I92" s="364"/>
      <c r="J92" s="365"/>
      <c r="K92" s="363">
        <f>M90+M80+M70+M65+M57+M53+M46+M35+M30+M25</f>
        <v>0</v>
      </c>
      <c r="L92" s="364"/>
      <c r="M92" s="365"/>
      <c r="N92" s="83" t="s">
        <v>186</v>
      </c>
      <c r="O92" s="1"/>
      <c r="P92" s="1"/>
      <c r="Q92" s="1"/>
    </row>
    <row r="93" spans="1:17" ht="15.75" thickBot="1">
      <c r="A93" s="41" t="s">
        <v>60</v>
      </c>
      <c r="B93" s="357"/>
      <c r="C93" s="358"/>
      <c r="D93" s="358"/>
      <c r="E93" s="358"/>
      <c r="F93" s="358"/>
      <c r="G93" s="358"/>
      <c r="H93" s="358"/>
      <c r="I93" s="358"/>
      <c r="J93" s="358"/>
      <c r="K93" s="359"/>
      <c r="L93" s="76"/>
      <c r="M93" s="85">
        <f>K92+H92+E92+B92</f>
        <v>136396</v>
      </c>
      <c r="N93" s="83" t="s">
        <v>186</v>
      </c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38" t="s">
        <v>336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</sheetData>
  <autoFilter ref="A16:O94"/>
  <mergeCells count="28">
    <mergeCell ref="B92:D92"/>
    <mergeCell ref="E92:G92"/>
    <mergeCell ref="H92:J92"/>
    <mergeCell ref="K92:M92"/>
    <mergeCell ref="B93:K93"/>
    <mergeCell ref="B91:D91"/>
    <mergeCell ref="E91:G91"/>
    <mergeCell ref="H91:J91"/>
    <mergeCell ref="K91:M91"/>
    <mergeCell ref="A17:A18"/>
    <mergeCell ref="B17:D17"/>
    <mergeCell ref="E17:G17"/>
    <mergeCell ref="H17:J17"/>
    <mergeCell ref="K17:M17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" right="0" top="0.15748031496062992" bottom="0" header="0.31496062992125984" footer="0"/>
  <pageSetup paperSize="9" scale="85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Q122"/>
  <sheetViews>
    <sheetView topLeftCell="A73" zoomScale="90" zoomScaleNormal="90" workbookViewId="0">
      <selection activeCell="D81" sqref="D81"/>
    </sheetView>
  </sheetViews>
  <sheetFormatPr defaultRowHeight="15"/>
  <cols>
    <col min="1" max="1" width="20.7109375" customWidth="1"/>
    <col min="2" max="2" width="14.140625" customWidth="1"/>
    <col min="3" max="3" width="8.8554687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168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1274.0999999999999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462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289</v>
      </c>
      <c r="B7" s="356"/>
      <c r="C7" s="356"/>
      <c r="D7" s="356"/>
      <c r="E7" s="356"/>
      <c r="F7" s="356"/>
      <c r="G7" s="90" t="s">
        <v>288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1956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356" t="s">
        <v>303</v>
      </c>
      <c r="B15" s="356"/>
      <c r="C15" s="356"/>
      <c r="D15" s="356"/>
      <c r="E15" s="356"/>
      <c r="F15" s="356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t="15.75" customHeight="1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304" t="s">
        <v>610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304" t="s">
        <v>611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1" t="s">
        <v>409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7" t="s">
        <v>28</v>
      </c>
      <c r="B26" s="18"/>
      <c r="C26" s="19"/>
      <c r="D26" s="20">
        <f>SUM(D20:D25)</f>
        <v>0</v>
      </c>
      <c r="E26" s="20"/>
      <c r="F26" s="20"/>
      <c r="G26" s="20">
        <f>SUM(G20:G25)</f>
        <v>0</v>
      </c>
      <c r="H26" s="20"/>
      <c r="I26" s="20"/>
      <c r="J26" s="20">
        <f>SUM(J20:J25)</f>
        <v>0</v>
      </c>
      <c r="K26" s="20"/>
      <c r="L26" s="20"/>
      <c r="M26" s="20">
        <f>SUM(M20:M25)</f>
        <v>0</v>
      </c>
      <c r="N26" s="83" t="s">
        <v>186</v>
      </c>
      <c r="O26" s="1"/>
      <c r="P26" s="1"/>
      <c r="Q26" s="1"/>
    </row>
    <row r="27" spans="1:17">
      <c r="A27" s="21" t="s">
        <v>29</v>
      </c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  <c r="O27" s="1"/>
      <c r="P27" s="1"/>
      <c r="Q27" s="1"/>
    </row>
    <row r="28" spans="1:17">
      <c r="A28" s="11" t="s">
        <v>5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16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23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25" t="s">
        <v>28</v>
      </c>
      <c r="B31" s="26"/>
      <c r="C31" s="27"/>
      <c r="D31" s="28">
        <f>SUM(D28:D30)</f>
        <v>0</v>
      </c>
      <c r="E31" s="28"/>
      <c r="F31" s="28"/>
      <c r="G31" s="28">
        <f>SUM(G28:G30)</f>
        <v>0</v>
      </c>
      <c r="H31" s="28"/>
      <c r="I31" s="28"/>
      <c r="J31" s="28">
        <f>SUM(J28:J30)</f>
        <v>0</v>
      </c>
      <c r="K31" s="28"/>
      <c r="L31" s="28"/>
      <c r="M31" s="28">
        <f>SUM(M28:M30)</f>
        <v>0</v>
      </c>
      <c r="N31" s="83" t="s">
        <v>186</v>
      </c>
      <c r="O31" s="1"/>
      <c r="P31" s="1"/>
      <c r="Q31" s="1"/>
    </row>
    <row r="32" spans="1:17">
      <c r="A32" s="29" t="s">
        <v>30</v>
      </c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  <c r="O32" s="1"/>
      <c r="P32" s="1"/>
      <c r="Q32" s="1"/>
    </row>
    <row r="33" spans="1:17">
      <c r="A33" s="11" t="s">
        <v>5</v>
      </c>
      <c r="B33" s="12" t="s">
        <v>805</v>
      </c>
      <c r="C33" s="13">
        <v>14.5</v>
      </c>
      <c r="D33" s="14">
        <v>9837</v>
      </c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16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33" t="s">
        <v>28</v>
      </c>
      <c r="B36" s="34"/>
      <c r="C36" s="35"/>
      <c r="D36" s="36">
        <f>SUM(D33:D35)</f>
        <v>9837</v>
      </c>
      <c r="E36" s="36"/>
      <c r="F36" s="36"/>
      <c r="G36" s="36">
        <f>SUM(G33:G35)</f>
        <v>0</v>
      </c>
      <c r="H36" s="36"/>
      <c r="I36" s="36"/>
      <c r="J36" s="36">
        <f>SUM(J33:J35)</f>
        <v>0</v>
      </c>
      <c r="K36" s="36"/>
      <c r="L36" s="36"/>
      <c r="M36" s="36">
        <f>SUM(M33:M35)</f>
        <v>0</v>
      </c>
      <c r="N36" s="83" t="s">
        <v>186</v>
      </c>
      <c r="O36" s="1"/>
      <c r="P36" s="1"/>
      <c r="Q36" s="1"/>
    </row>
    <row r="37" spans="1:17">
      <c r="A37" s="37" t="s">
        <v>31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</row>
    <row r="38" spans="1:17">
      <c r="A38" s="11" t="s">
        <v>5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1" t="s">
        <v>33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15" t="s">
        <v>34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90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35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36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37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38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39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3" t="s">
        <v>28</v>
      </c>
      <c r="B47" s="44"/>
      <c r="C47" s="45"/>
      <c r="D47" s="46">
        <f>SUM(D38:D46)</f>
        <v>0</v>
      </c>
      <c r="E47" s="46"/>
      <c r="F47" s="46"/>
      <c r="G47" s="46">
        <f>SUM(G38:G46)</f>
        <v>0</v>
      </c>
      <c r="H47" s="46"/>
      <c r="I47" s="46"/>
      <c r="J47" s="46">
        <f>SUM(J38:J46)</f>
        <v>0</v>
      </c>
      <c r="K47" s="46"/>
      <c r="L47" s="46"/>
      <c r="M47" s="46">
        <f>SUM(M38:M46)</f>
        <v>0</v>
      </c>
      <c r="N47" s="83" t="s">
        <v>186</v>
      </c>
      <c r="O47" s="1"/>
      <c r="P47" s="1"/>
      <c r="Q47" s="1"/>
    </row>
    <row r="48" spans="1:17">
      <c r="A48" s="47" t="s">
        <v>40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"/>
      <c r="O48" s="1"/>
      <c r="P48" s="1"/>
      <c r="Q48" s="1"/>
    </row>
    <row r="49" spans="1:17" ht="18.75" customHeight="1">
      <c r="A49" s="51" t="s">
        <v>62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15" customHeight="1">
      <c r="A50" s="51" t="s">
        <v>63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29.25" customHeight="1">
      <c r="A51" s="51" t="s">
        <v>64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42.75" customHeight="1">
      <c r="A52" s="51" t="s">
        <v>65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51" t="s">
        <v>61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7" t="s">
        <v>28</v>
      </c>
      <c r="B54" s="113"/>
      <c r="C54" s="114"/>
      <c r="D54" s="79">
        <f>SUM(D49:D53)</f>
        <v>0</v>
      </c>
      <c r="E54" s="79"/>
      <c r="F54" s="79"/>
      <c r="G54" s="79">
        <f>SUM(G49:G53)</f>
        <v>0</v>
      </c>
      <c r="H54" s="79"/>
      <c r="I54" s="79"/>
      <c r="J54" s="79">
        <f>SUM(J49:J53)</f>
        <v>0</v>
      </c>
      <c r="K54" s="79"/>
      <c r="L54" s="79"/>
      <c r="M54" s="79">
        <f>SUM(M49:M53)</f>
        <v>0</v>
      </c>
      <c r="N54" s="83" t="s">
        <v>186</v>
      </c>
      <c r="O54" s="1"/>
      <c r="P54" s="1"/>
      <c r="Q54" s="1"/>
    </row>
    <row r="55" spans="1:17">
      <c r="A55" s="123" t="s">
        <v>77</v>
      </c>
      <c r="B55" s="124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"/>
      <c r="O55" s="1"/>
      <c r="P55" s="1"/>
      <c r="Q55" s="1"/>
    </row>
    <row r="56" spans="1:17" ht="63.75" customHeight="1">
      <c r="A56" s="51" t="s">
        <v>78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"/>
      <c r="O56" s="1"/>
      <c r="P56" s="1"/>
      <c r="Q56" s="1"/>
    </row>
    <row r="57" spans="1:17" ht="15.75" customHeight="1">
      <c r="A57" s="15" t="s">
        <v>47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"/>
      <c r="P57" s="1"/>
      <c r="Q57" s="1"/>
    </row>
    <row r="58" spans="1:17" ht="24.75">
      <c r="A58" s="282" t="s">
        <v>608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36.75">
      <c r="A59" s="15" t="s">
        <v>609</v>
      </c>
      <c r="B59" s="12"/>
      <c r="C59" s="29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23" t="s">
        <v>28</v>
      </c>
      <c r="B60" s="124"/>
      <c r="C60" s="125"/>
      <c r="D60" s="126">
        <f>SUM(D56:D59)</f>
        <v>0</v>
      </c>
      <c r="E60" s="126"/>
      <c r="F60" s="126"/>
      <c r="G60" s="126">
        <f>SUM(G56:G59)</f>
        <v>0</v>
      </c>
      <c r="H60" s="126"/>
      <c r="I60" s="126"/>
      <c r="J60" s="126">
        <f>SUM(J56:J59)</f>
        <v>0</v>
      </c>
      <c r="K60" s="126"/>
      <c r="L60" s="126"/>
      <c r="M60" s="126">
        <f>SUM(M56:M59)</f>
        <v>0</v>
      </c>
      <c r="N60" s="83" t="s">
        <v>186</v>
      </c>
      <c r="O60" s="1"/>
      <c r="P60" s="1"/>
      <c r="Q60" s="1"/>
    </row>
    <row r="61" spans="1:17">
      <c r="A61" s="115" t="s">
        <v>41</v>
      </c>
      <c r="B61" s="116"/>
      <c r="C61" s="117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"/>
      <c r="O61" s="1"/>
      <c r="P61" s="1"/>
      <c r="Q61" s="1"/>
    </row>
    <row r="62" spans="1:17" ht="40.5" customHeight="1">
      <c r="A62" s="15" t="s">
        <v>66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24.75">
      <c r="A63" s="15" t="s">
        <v>67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 ht="48.75">
      <c r="A64" s="15" t="s">
        <v>69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5" t="s">
        <v>70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 ht="36.75">
      <c r="A66" s="15" t="s">
        <v>71</v>
      </c>
      <c r="B66" s="12"/>
      <c r="C66" s="13"/>
      <c r="D66" s="14"/>
      <c r="E66" s="14"/>
      <c r="F66" s="14"/>
      <c r="G66" s="14"/>
      <c r="H66" s="14"/>
      <c r="I66" s="14"/>
      <c r="J66" s="14"/>
      <c r="K66" s="14" t="s">
        <v>620</v>
      </c>
      <c r="L66" s="14"/>
      <c r="M66" s="14"/>
      <c r="N66" s="1"/>
      <c r="O66" s="1"/>
      <c r="P66" s="1"/>
      <c r="Q66" s="1"/>
    </row>
    <row r="67" spans="1:17">
      <c r="A67" s="15" t="s">
        <v>322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9" t="s">
        <v>28</v>
      </c>
      <c r="B68" s="120"/>
      <c r="C68" s="121"/>
      <c r="D68" s="122">
        <f>SUM(D62:D67)</f>
        <v>0</v>
      </c>
      <c r="E68" s="122"/>
      <c r="F68" s="122"/>
      <c r="G68" s="122">
        <f>SUM(G62:G67)</f>
        <v>0</v>
      </c>
      <c r="H68" s="122"/>
      <c r="I68" s="122"/>
      <c r="J68" s="122">
        <f>SUM(J62:J67)</f>
        <v>0</v>
      </c>
      <c r="K68" s="122"/>
      <c r="L68" s="122"/>
      <c r="M68" s="122">
        <f>SUM(M62:M67)</f>
        <v>0</v>
      </c>
      <c r="N68" s="83" t="s">
        <v>186</v>
      </c>
      <c r="O68" s="1"/>
      <c r="P68" s="1"/>
      <c r="Q68" s="1"/>
    </row>
    <row r="69" spans="1:17">
      <c r="A69" s="149" t="s">
        <v>42</v>
      </c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1"/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3" t="s">
        <v>28</v>
      </c>
      <c r="B73" s="148"/>
      <c r="C73" s="154"/>
      <c r="D73" s="155">
        <f>SUM(D70:D72)</f>
        <v>0</v>
      </c>
      <c r="E73" s="155"/>
      <c r="F73" s="155"/>
      <c r="G73" s="155">
        <f>SUM(G70:G72)</f>
        <v>0</v>
      </c>
      <c r="H73" s="155"/>
      <c r="I73" s="155"/>
      <c r="J73" s="155">
        <f>SUM(J70:J72)</f>
        <v>0</v>
      </c>
      <c r="K73" s="155"/>
      <c r="L73" s="155"/>
      <c r="M73" s="155">
        <f>SUM(M70:M72)</f>
        <v>0</v>
      </c>
      <c r="N73" s="83" t="s">
        <v>186</v>
      </c>
      <c r="O73" s="1"/>
      <c r="P73" s="1"/>
      <c r="Q73" s="1"/>
    </row>
    <row r="74" spans="1:17">
      <c r="A74" s="127" t="s">
        <v>43</v>
      </c>
      <c r="B74" s="128"/>
      <c r="C74" s="129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"/>
      <c r="O74" s="1"/>
      <c r="P74" s="1"/>
      <c r="Q74" s="1"/>
    </row>
    <row r="75" spans="1:17" ht="16.5" customHeight="1">
      <c r="A75" s="15" t="s">
        <v>44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>
      <c r="A76" s="15" t="s">
        <v>45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36.75">
      <c r="A77" s="15" t="s">
        <v>72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42" customHeight="1">
      <c r="A78" s="15" t="s">
        <v>73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53.25" customHeight="1">
      <c r="A79" s="15" t="s">
        <v>74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 ht="22.5">
      <c r="A80" s="337" t="s">
        <v>829</v>
      </c>
      <c r="B80" s="12" t="s">
        <v>176</v>
      </c>
      <c r="C80" s="13" t="s">
        <v>830</v>
      </c>
      <c r="D80" s="14">
        <v>55065</v>
      </c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>
      <c r="A81" s="15" t="s">
        <v>46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88.5" customHeight="1">
      <c r="A82" s="15" t="s">
        <v>76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127" t="s">
        <v>28</v>
      </c>
      <c r="B83" s="131"/>
      <c r="C83" s="132"/>
      <c r="D83" s="133">
        <f>SUM(D75:D82)</f>
        <v>55065</v>
      </c>
      <c r="E83" s="133"/>
      <c r="F83" s="133"/>
      <c r="G83" s="133">
        <f>SUM(G75:G82)</f>
        <v>0</v>
      </c>
      <c r="H83" s="133"/>
      <c r="I83" s="133"/>
      <c r="J83" s="133">
        <f>SUM(J75:J82)</f>
        <v>0</v>
      </c>
      <c r="K83" s="133"/>
      <c r="L83" s="133"/>
      <c r="M83" s="133">
        <f>SUM(M75:M82)</f>
        <v>0</v>
      </c>
      <c r="N83" s="83" t="s">
        <v>186</v>
      </c>
      <c r="O83" s="1"/>
      <c r="P83" s="1"/>
      <c r="Q83" s="1"/>
    </row>
    <row r="84" spans="1:17" ht="24.75">
      <c r="A84" s="62" t="s">
        <v>48</v>
      </c>
      <c r="B84" s="63"/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1"/>
      <c r="O84" s="1"/>
      <c r="P84" s="1"/>
      <c r="Q84" s="1"/>
    </row>
    <row r="85" spans="1:17" s="290" customFormat="1">
      <c r="A85" s="275" t="s">
        <v>599</v>
      </c>
      <c r="B85" s="279"/>
      <c r="C85" s="277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9"/>
      <c r="O85" s="289"/>
      <c r="P85" s="289"/>
      <c r="Q85" s="289"/>
    </row>
    <row r="86" spans="1:17" s="290" customFormat="1" ht="24.75">
      <c r="A86" s="281" t="s">
        <v>502</v>
      </c>
      <c r="B86" s="279"/>
      <c r="C86" s="277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9"/>
      <c r="O86" s="289"/>
      <c r="P86" s="289"/>
      <c r="Q86" s="289"/>
    </row>
    <row r="87" spans="1:17" s="290" customFormat="1" ht="14.25" customHeight="1">
      <c r="A87" s="281" t="s">
        <v>602</v>
      </c>
      <c r="B87" s="279"/>
      <c r="C87" s="277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9"/>
      <c r="O87" s="289"/>
      <c r="P87" s="289"/>
      <c r="Q87" s="289"/>
    </row>
    <row r="88" spans="1:17" s="290" customFormat="1" ht="14.25" customHeight="1">
      <c r="A88" s="275" t="s">
        <v>526</v>
      </c>
      <c r="B88" s="279"/>
      <c r="C88" s="277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9"/>
      <c r="O88" s="289"/>
      <c r="P88" s="289"/>
      <c r="Q88" s="289"/>
    </row>
    <row r="89" spans="1:17" s="290" customFormat="1" ht="24" customHeight="1">
      <c r="A89" s="281" t="s">
        <v>603</v>
      </c>
      <c r="B89" s="279"/>
      <c r="C89" s="277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9"/>
      <c r="O89" s="289"/>
      <c r="P89" s="289"/>
      <c r="Q89" s="289"/>
    </row>
    <row r="90" spans="1:17" s="290" customFormat="1" ht="24" customHeight="1">
      <c r="A90" s="281" t="s">
        <v>502</v>
      </c>
      <c r="B90" s="279"/>
      <c r="C90" s="277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9"/>
      <c r="O90" s="289"/>
      <c r="P90" s="289"/>
      <c r="Q90" s="289"/>
    </row>
    <row r="91" spans="1:17" s="290" customFormat="1" ht="14.25" customHeight="1">
      <c r="A91" s="281" t="s">
        <v>602</v>
      </c>
      <c r="B91" s="279"/>
      <c r="C91" s="277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9"/>
      <c r="O91" s="289"/>
      <c r="P91" s="289"/>
      <c r="Q91" s="289"/>
    </row>
    <row r="92" spans="1:17" ht="24.75">
      <c r="A92" s="15" t="s">
        <v>49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15.75" customHeight="1">
      <c r="A93" s="15" t="s">
        <v>50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17.25" customHeight="1">
      <c r="A94" s="15" t="s">
        <v>51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16.5" customHeight="1">
      <c r="A95" s="15" t="s">
        <v>52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37.5" customHeight="1">
      <c r="A96" s="15" t="s">
        <v>79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26.25" customHeight="1">
      <c r="A97" s="15" t="s">
        <v>80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73.5" customHeight="1">
      <c r="A98" s="15" t="s">
        <v>81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17.25" customHeight="1">
      <c r="A99" s="15" t="s">
        <v>347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36.75" customHeight="1">
      <c r="A100" s="282" t="s">
        <v>607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14.25" customHeight="1">
      <c r="A101" s="15" t="s">
        <v>606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25.5" customHeight="1">
      <c r="A102" s="15" t="s">
        <v>612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24.75" customHeight="1">
      <c r="A103" s="15" t="s">
        <v>606</v>
      </c>
      <c r="B103" s="7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27" customHeight="1">
      <c r="A104" s="15" t="s">
        <v>605</v>
      </c>
      <c r="B104" s="7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>
      <c r="A105" s="17" t="s">
        <v>28</v>
      </c>
      <c r="B105" s="63"/>
      <c r="C105" s="64"/>
      <c r="D105" s="80">
        <f>SUM(D85:D104)</f>
        <v>0</v>
      </c>
      <c r="E105" s="65"/>
      <c r="F105" s="65"/>
      <c r="G105" s="80">
        <f>SUM(G85:G104)</f>
        <v>0</v>
      </c>
      <c r="H105" s="65"/>
      <c r="I105" s="65"/>
      <c r="J105" s="80">
        <f>SUM(J85:J104)</f>
        <v>0</v>
      </c>
      <c r="K105" s="65"/>
      <c r="L105" s="65"/>
      <c r="M105" s="80">
        <f>SUM(M85:M104)</f>
        <v>0</v>
      </c>
      <c r="N105" s="83" t="s">
        <v>186</v>
      </c>
      <c r="O105" s="1"/>
      <c r="P105" s="1"/>
      <c r="Q105" s="1"/>
    </row>
    <row r="106" spans="1:17" ht="44.25" customHeight="1">
      <c r="A106" s="66" t="s">
        <v>58</v>
      </c>
      <c r="B106" s="366" t="s">
        <v>84</v>
      </c>
      <c r="C106" s="367"/>
      <c r="D106" s="368"/>
      <c r="E106" s="360" t="s">
        <v>85</v>
      </c>
      <c r="F106" s="361"/>
      <c r="G106" s="362"/>
      <c r="H106" s="360" t="s">
        <v>86</v>
      </c>
      <c r="I106" s="361"/>
      <c r="J106" s="362"/>
      <c r="K106" s="360" t="s">
        <v>87</v>
      </c>
      <c r="L106" s="361"/>
      <c r="M106" s="362"/>
      <c r="N106" s="1"/>
      <c r="O106" s="1"/>
      <c r="P106" s="1"/>
      <c r="Q106" s="1"/>
    </row>
    <row r="107" spans="1:17">
      <c r="A107" s="67" t="s">
        <v>59</v>
      </c>
      <c r="B107" s="363">
        <f>D105+D83+D73+D68+D60+D54+D47+D36+D31+D26</f>
        <v>64902</v>
      </c>
      <c r="C107" s="364"/>
      <c r="D107" s="365"/>
      <c r="E107" s="363">
        <f>G105+G83+G73+G68+G60+G54+G47+G36+G31+G26</f>
        <v>0</v>
      </c>
      <c r="F107" s="364"/>
      <c r="G107" s="365"/>
      <c r="H107" s="363">
        <f>J105+J83+J73+J68+J60+J54+J47+J36+J31+J26</f>
        <v>0</v>
      </c>
      <c r="I107" s="364"/>
      <c r="J107" s="365"/>
      <c r="K107" s="363">
        <f>M105+M83+M73+M68+M60+M54+M47+M36+M31+M26</f>
        <v>0</v>
      </c>
      <c r="L107" s="364"/>
      <c r="M107" s="365"/>
      <c r="N107" s="83" t="s">
        <v>186</v>
      </c>
      <c r="O107" s="1"/>
      <c r="P107" s="1"/>
      <c r="Q107" s="1"/>
    </row>
    <row r="108" spans="1:17" ht="15.75" thickBot="1">
      <c r="A108" s="41" t="s">
        <v>60</v>
      </c>
      <c r="B108" s="357"/>
      <c r="C108" s="358"/>
      <c r="D108" s="358"/>
      <c r="E108" s="358"/>
      <c r="F108" s="358"/>
      <c r="G108" s="358"/>
      <c r="H108" s="358"/>
      <c r="I108" s="358"/>
      <c r="J108" s="358"/>
      <c r="K108" s="359"/>
      <c r="L108" s="76"/>
      <c r="M108" s="85">
        <f>K107+H107+E107+B107</f>
        <v>64902</v>
      </c>
      <c r="N108" s="83" t="s">
        <v>186</v>
      </c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38" t="s">
        <v>336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</sheetData>
  <autoFilter ref="A16:O110"/>
  <mergeCells count="28">
    <mergeCell ref="B107:D107"/>
    <mergeCell ref="E107:G107"/>
    <mergeCell ref="H107:J107"/>
    <mergeCell ref="K107:M107"/>
    <mergeCell ref="B108:K108"/>
    <mergeCell ref="B106:D106"/>
    <mergeCell ref="E106:G106"/>
    <mergeCell ref="H106:J106"/>
    <mergeCell ref="K106:M106"/>
    <mergeCell ref="A17:A18"/>
    <mergeCell ref="B17:D17"/>
    <mergeCell ref="E17:G17"/>
    <mergeCell ref="H17:J17"/>
    <mergeCell ref="K17:M17"/>
    <mergeCell ref="A15:F15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Q119"/>
  <sheetViews>
    <sheetView topLeftCell="A95" workbookViewId="0">
      <selection activeCell="D100" sqref="D100"/>
    </sheetView>
  </sheetViews>
  <sheetFormatPr defaultRowHeight="15"/>
  <cols>
    <col min="1" max="1" width="17.28515625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170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957.5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403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290</v>
      </c>
      <c r="B7" s="356"/>
      <c r="C7" s="356"/>
      <c r="D7" s="356"/>
      <c r="E7" s="356"/>
      <c r="F7" s="356"/>
      <c r="G7" s="90" t="s">
        <v>282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1959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5" t="s">
        <v>613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409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0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/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0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 ht="27" customHeight="1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 ht="16.5" customHeight="1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36.75">
      <c r="A50" s="51" t="s">
        <v>64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51.75" customHeight="1">
      <c r="A51" s="51" t="s">
        <v>65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0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84.75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 ht="24.75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42" customHeight="1">
      <c r="A59" s="15" t="s">
        <v>66</v>
      </c>
      <c r="B59" s="12"/>
      <c r="C59" s="13"/>
      <c r="D59" s="14"/>
      <c r="E59" s="14"/>
      <c r="F59" s="108"/>
      <c r="G59" s="108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67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60.75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68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/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SUM(D67:D69)</f>
        <v>0</v>
      </c>
      <c r="E70" s="155"/>
      <c r="F70" s="155"/>
      <c r="G70" s="155">
        <f>SUM(G67:G69)</f>
        <v>0</v>
      </c>
      <c r="H70" s="155"/>
      <c r="I70" s="155"/>
      <c r="J70" s="155">
        <f>SUM(J67:J69)</f>
        <v>0</v>
      </c>
      <c r="K70" s="155"/>
      <c r="L70" s="155"/>
      <c r="M70" s="155">
        <f>SUM(M67:M69)</f>
        <v>0</v>
      </c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 ht="24.75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48.75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72.75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75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88.5" customHeight="1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27" t="s">
        <v>28</v>
      </c>
      <c r="B80" s="131"/>
      <c r="C80" s="132"/>
      <c r="D80" s="133">
        <f>SUM(D72:D79)</f>
        <v>0</v>
      </c>
      <c r="E80" s="133"/>
      <c r="F80" s="133"/>
      <c r="G80" s="133">
        <f>SUM(G72:G79)</f>
        <v>0</v>
      </c>
      <c r="H80" s="133"/>
      <c r="I80" s="133"/>
      <c r="J80" s="133">
        <f>SUM(J72:J79)</f>
        <v>0</v>
      </c>
      <c r="K80" s="133"/>
      <c r="L80" s="133"/>
      <c r="M80" s="133">
        <f>SUM(M72:M79)</f>
        <v>0</v>
      </c>
      <c r="N80" s="83" t="s">
        <v>186</v>
      </c>
      <c r="O80" s="1"/>
      <c r="P80" s="1"/>
      <c r="Q80" s="1"/>
    </row>
    <row r="81" spans="1:17" ht="24.75">
      <c r="A81" s="62" t="s">
        <v>48</v>
      </c>
      <c r="B81" s="63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"/>
      <c r="O81" s="1"/>
      <c r="P81" s="1"/>
      <c r="Q81" s="1"/>
    </row>
    <row r="82" spans="1:17" s="290" customFormat="1">
      <c r="A82" s="275" t="s">
        <v>599</v>
      </c>
      <c r="B82" s="279"/>
      <c r="C82" s="277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9"/>
      <c r="O82" s="289"/>
      <c r="P82" s="289"/>
      <c r="Q82" s="289"/>
    </row>
    <row r="83" spans="1:17" s="290" customFormat="1" ht="27.75" customHeight="1">
      <c r="A83" s="281" t="s">
        <v>502</v>
      </c>
      <c r="B83" s="279"/>
      <c r="C83" s="277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9"/>
      <c r="O83" s="289"/>
      <c r="P83" s="289"/>
      <c r="Q83" s="289"/>
    </row>
    <row r="84" spans="1:17" s="290" customFormat="1" ht="24.75">
      <c r="A84" s="281" t="s">
        <v>602</v>
      </c>
      <c r="B84" s="279"/>
      <c r="C84" s="277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9"/>
      <c r="O84" s="289"/>
      <c r="P84" s="289"/>
      <c r="Q84" s="289"/>
    </row>
    <row r="85" spans="1:17" s="290" customFormat="1">
      <c r="A85" s="275" t="s">
        <v>526</v>
      </c>
      <c r="B85" s="279"/>
      <c r="C85" s="277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9"/>
      <c r="O85" s="289"/>
      <c r="P85" s="289"/>
      <c r="Q85" s="289"/>
    </row>
    <row r="86" spans="1:17" s="290" customFormat="1" ht="36.75">
      <c r="A86" s="281" t="s">
        <v>594</v>
      </c>
      <c r="B86" s="279"/>
      <c r="C86" s="277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9"/>
      <c r="O86" s="289"/>
      <c r="P86" s="289"/>
      <c r="Q86" s="289"/>
    </row>
    <row r="87" spans="1:17" s="290" customFormat="1" ht="27" customHeight="1">
      <c r="A87" s="281" t="s">
        <v>502</v>
      </c>
      <c r="B87" s="279"/>
      <c r="C87" s="277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9"/>
      <c r="O87" s="289"/>
      <c r="P87" s="289"/>
      <c r="Q87" s="289"/>
    </row>
    <row r="88" spans="1:17" s="290" customFormat="1" ht="24.75">
      <c r="A88" s="281" t="s">
        <v>602</v>
      </c>
      <c r="B88" s="279"/>
      <c r="C88" s="277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9"/>
      <c r="O88" s="289"/>
      <c r="P88" s="289"/>
      <c r="Q88" s="289"/>
    </row>
    <row r="89" spans="1:17" ht="24.75">
      <c r="A89" s="15" t="s">
        <v>49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4.75">
      <c r="A90" s="15" t="s">
        <v>50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4.75">
      <c r="A91" s="15" t="s">
        <v>51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 ht="24.75">
      <c r="A92" s="15" t="s">
        <v>52</v>
      </c>
      <c r="B92" s="12"/>
      <c r="C92" s="13"/>
      <c r="D92" s="14"/>
      <c r="E92" s="14"/>
      <c r="F92" s="14"/>
      <c r="G92" s="14"/>
      <c r="H92" s="14"/>
      <c r="I92" s="14"/>
      <c r="J92" s="14"/>
      <c r="K92" s="108"/>
      <c r="L92" s="108"/>
      <c r="M92" s="108"/>
      <c r="N92" s="1"/>
      <c r="O92" s="1"/>
      <c r="P92" s="1"/>
      <c r="Q92" s="1"/>
    </row>
    <row r="93" spans="1:17" ht="72.75">
      <c r="A93" s="15" t="s">
        <v>79</v>
      </c>
      <c r="B93" s="12"/>
      <c r="C93" s="13"/>
      <c r="D93" s="14"/>
      <c r="E93" s="14"/>
      <c r="F93" s="14"/>
      <c r="G93" s="14"/>
      <c r="H93" s="14"/>
      <c r="I93" s="14"/>
      <c r="J93" s="14"/>
      <c r="K93" s="108"/>
      <c r="L93" s="108"/>
      <c r="M93" s="108"/>
      <c r="N93" s="1"/>
      <c r="O93" s="1"/>
      <c r="P93" s="1"/>
      <c r="Q93" s="1"/>
    </row>
    <row r="94" spans="1:17" ht="48.75">
      <c r="A94" s="15" t="s">
        <v>80</v>
      </c>
      <c r="B94" s="12"/>
      <c r="C94" s="13"/>
      <c r="D94" s="14"/>
      <c r="E94" s="14"/>
      <c r="F94" s="14"/>
      <c r="G94" s="14"/>
      <c r="H94" s="14"/>
      <c r="I94" s="14"/>
      <c r="J94" s="14"/>
      <c r="K94" s="108"/>
      <c r="L94" s="108"/>
      <c r="M94" s="108"/>
      <c r="N94" s="1"/>
      <c r="O94" s="1"/>
      <c r="P94" s="1"/>
      <c r="Q94" s="1"/>
    </row>
    <row r="95" spans="1:17" ht="108.75">
      <c r="A95" s="15" t="s">
        <v>81</v>
      </c>
      <c r="B95" s="12"/>
      <c r="C95" s="13"/>
      <c r="D95" s="14"/>
      <c r="E95" s="14"/>
      <c r="F95" s="14"/>
      <c r="G95" s="14"/>
      <c r="H95" s="14"/>
      <c r="I95" s="14"/>
      <c r="J95" s="14"/>
      <c r="K95" s="108"/>
      <c r="L95" s="108"/>
      <c r="M95" s="108"/>
      <c r="N95" s="1"/>
      <c r="O95" s="1"/>
      <c r="P95" s="1"/>
      <c r="Q95" s="1"/>
    </row>
    <row r="96" spans="1:17" ht="48.75">
      <c r="A96" s="15" t="s">
        <v>82</v>
      </c>
      <c r="B96" s="12"/>
      <c r="C96" s="13"/>
      <c r="D96" s="14"/>
      <c r="E96" s="14"/>
      <c r="F96" s="14"/>
      <c r="G96" s="14"/>
      <c r="H96" s="14"/>
      <c r="I96" s="14"/>
      <c r="J96" s="14"/>
      <c r="K96" s="108"/>
      <c r="L96" s="108"/>
      <c r="M96" s="108"/>
      <c r="N96" s="1"/>
      <c r="O96" s="1"/>
      <c r="P96" s="1"/>
      <c r="Q96" s="1"/>
    </row>
    <row r="97" spans="1:17" ht="51.75" customHeight="1">
      <c r="A97" s="282" t="s">
        <v>614</v>
      </c>
      <c r="B97" s="12"/>
      <c r="C97" s="13"/>
      <c r="D97" s="14"/>
      <c r="E97" s="14"/>
      <c r="F97" s="14"/>
      <c r="G97" s="14"/>
      <c r="H97" s="14"/>
      <c r="I97" s="14"/>
      <c r="J97" s="14"/>
      <c r="K97" s="108"/>
      <c r="L97" s="108"/>
      <c r="M97" s="108"/>
      <c r="N97" s="1"/>
      <c r="O97" s="1"/>
      <c r="P97" s="1"/>
      <c r="Q97" s="1"/>
    </row>
    <row r="98" spans="1:17" ht="24.75">
      <c r="A98" s="15" t="s">
        <v>52</v>
      </c>
      <c r="B98" s="73"/>
      <c r="C98" s="13"/>
      <c r="D98" s="14"/>
      <c r="E98" s="14"/>
      <c r="F98" s="14"/>
      <c r="G98" s="14"/>
      <c r="H98" s="14"/>
      <c r="I98" s="14"/>
      <c r="J98" s="14"/>
      <c r="K98" s="108"/>
      <c r="L98" s="108"/>
      <c r="M98" s="108"/>
      <c r="N98" s="1"/>
      <c r="O98" s="1"/>
      <c r="P98" s="1"/>
      <c r="Q98" s="1"/>
    </row>
    <row r="99" spans="1:17" ht="25.5" customHeight="1">
      <c r="A99" s="15" t="s">
        <v>347</v>
      </c>
      <c r="B99" s="12" t="s">
        <v>728</v>
      </c>
      <c r="C99" s="13" t="s">
        <v>755</v>
      </c>
      <c r="D99" s="14">
        <v>8403</v>
      </c>
      <c r="E99" s="14"/>
      <c r="F99" s="14"/>
      <c r="G99" s="14"/>
      <c r="H99" s="14"/>
      <c r="I99" s="14"/>
      <c r="J99" s="14"/>
      <c r="K99" s="108"/>
      <c r="L99" s="108"/>
      <c r="M99" s="108"/>
      <c r="N99" s="1"/>
      <c r="O99" s="1"/>
      <c r="P99" s="1"/>
      <c r="Q99" s="1"/>
    </row>
    <row r="100" spans="1:17" ht="24.75">
      <c r="A100" s="15" t="s">
        <v>606</v>
      </c>
      <c r="B100" s="73"/>
      <c r="C100" s="13"/>
      <c r="D100" s="14"/>
      <c r="E100" s="14"/>
      <c r="F100" s="14"/>
      <c r="G100" s="14"/>
      <c r="H100" s="14"/>
      <c r="I100" s="14"/>
      <c r="J100" s="14"/>
      <c r="K100" s="108"/>
      <c r="L100" s="108"/>
      <c r="M100" s="108"/>
      <c r="N100" s="1"/>
      <c r="O100" s="1"/>
      <c r="P100" s="1"/>
      <c r="Q100" s="1"/>
    </row>
    <row r="101" spans="1:17" ht="24.75">
      <c r="A101" s="15" t="s">
        <v>605</v>
      </c>
      <c r="B101" s="73"/>
      <c r="C101" s="13"/>
      <c r="D101" s="14"/>
      <c r="E101" s="14"/>
      <c r="F101" s="14"/>
      <c r="G101" s="14"/>
      <c r="H101" s="14"/>
      <c r="I101" s="14"/>
      <c r="J101" s="14"/>
      <c r="K101" s="108"/>
      <c r="L101" s="108"/>
      <c r="M101" s="108"/>
      <c r="N101" s="1"/>
      <c r="O101" s="1"/>
      <c r="P101" s="1"/>
      <c r="Q101" s="1"/>
    </row>
    <row r="102" spans="1:17">
      <c r="A102" s="17" t="s">
        <v>28</v>
      </c>
      <c r="B102" s="63"/>
      <c r="C102" s="64"/>
      <c r="D102" s="80">
        <f>SUM(D82:D101)</f>
        <v>8403</v>
      </c>
      <c r="E102" s="65"/>
      <c r="F102" s="65"/>
      <c r="G102" s="80">
        <f>SUM(G82:G101)</f>
        <v>0</v>
      </c>
      <c r="H102" s="65"/>
      <c r="I102" s="65"/>
      <c r="J102" s="80">
        <f>SUM(J82:J101)</f>
        <v>0</v>
      </c>
      <c r="K102" s="65"/>
      <c r="L102" s="65"/>
      <c r="M102" s="80">
        <f>SUM(M82:M101)</f>
        <v>0</v>
      </c>
      <c r="N102" s="83" t="s">
        <v>186</v>
      </c>
      <c r="O102" s="1"/>
      <c r="P102" s="1"/>
      <c r="Q102" s="1"/>
    </row>
    <row r="103" spans="1:17" ht="40.5" customHeight="1">
      <c r="A103" s="66" t="s">
        <v>58</v>
      </c>
      <c r="B103" s="366" t="s">
        <v>84</v>
      </c>
      <c r="C103" s="367"/>
      <c r="D103" s="368"/>
      <c r="E103" s="360" t="s">
        <v>85</v>
      </c>
      <c r="F103" s="361"/>
      <c r="G103" s="362"/>
      <c r="H103" s="360" t="s">
        <v>86</v>
      </c>
      <c r="I103" s="361"/>
      <c r="J103" s="362"/>
      <c r="K103" s="360" t="s">
        <v>87</v>
      </c>
      <c r="L103" s="361"/>
      <c r="M103" s="362"/>
      <c r="N103" s="1"/>
      <c r="O103" s="1"/>
      <c r="P103" s="1"/>
      <c r="Q103" s="1"/>
    </row>
    <row r="104" spans="1:17" ht="24.75">
      <c r="A104" s="67" t="s">
        <v>59</v>
      </c>
      <c r="B104" s="363">
        <f>D102+D80+D70+D65+D57+D53+D46+D35+D30+D25</f>
        <v>8403</v>
      </c>
      <c r="C104" s="364"/>
      <c r="D104" s="365"/>
      <c r="E104" s="363">
        <f>G102+G80+G70+G65+G57+G53+G46+G35+G30+G25</f>
        <v>0</v>
      </c>
      <c r="F104" s="364"/>
      <c r="G104" s="365"/>
      <c r="H104" s="363">
        <f>J102+J80+J70+J65+J57+J53+J46+J35+J30+J25</f>
        <v>0</v>
      </c>
      <c r="I104" s="364"/>
      <c r="J104" s="365"/>
      <c r="K104" s="363">
        <f>M102+M80+M70+M65+M57+M53+M46+M35+M30+M25</f>
        <v>0</v>
      </c>
      <c r="L104" s="364"/>
      <c r="M104" s="365"/>
      <c r="N104" s="83" t="s">
        <v>186</v>
      </c>
      <c r="O104" s="1"/>
      <c r="P104" s="1"/>
      <c r="Q104" s="1"/>
    </row>
    <row r="105" spans="1:17" ht="15.75" thickBot="1">
      <c r="A105" s="41" t="s">
        <v>60</v>
      </c>
      <c r="B105" s="357"/>
      <c r="C105" s="358"/>
      <c r="D105" s="358"/>
      <c r="E105" s="358"/>
      <c r="F105" s="358"/>
      <c r="G105" s="358"/>
      <c r="H105" s="358"/>
      <c r="I105" s="358"/>
      <c r="J105" s="358"/>
      <c r="K105" s="359"/>
      <c r="L105" s="76"/>
      <c r="M105" s="85">
        <f>K104+H104+E104+B104</f>
        <v>8403</v>
      </c>
      <c r="N105" s="83" t="s">
        <v>186</v>
      </c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38" t="s">
        <v>336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</sheetData>
  <autoFilter ref="A16:O107"/>
  <mergeCells count="27">
    <mergeCell ref="B104:D104"/>
    <mergeCell ref="E104:G104"/>
    <mergeCell ref="H104:J104"/>
    <mergeCell ref="K104:M104"/>
    <mergeCell ref="B105:K105"/>
    <mergeCell ref="B103:D103"/>
    <mergeCell ref="E103:G103"/>
    <mergeCell ref="H103:J103"/>
    <mergeCell ref="K103:M103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Q123"/>
  <sheetViews>
    <sheetView topLeftCell="A12" workbookViewId="0">
      <selection activeCell="D24" sqref="D24"/>
    </sheetView>
  </sheetViews>
  <sheetFormatPr defaultRowHeight="15"/>
  <cols>
    <col min="1" max="1" width="25" customWidth="1"/>
    <col min="2" max="2" width="16.85546875" customWidth="1"/>
    <col min="3" max="3" width="7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169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1481.9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2455.1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290</v>
      </c>
      <c r="B7" s="356"/>
      <c r="C7" s="356"/>
      <c r="D7" s="356"/>
      <c r="E7" s="356"/>
      <c r="F7" s="356"/>
      <c r="G7" s="90" t="s">
        <v>257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1966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6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6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6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 t="s">
        <v>778</v>
      </c>
      <c r="C20" s="13" t="s">
        <v>747</v>
      </c>
      <c r="D20" s="14">
        <v>739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 ht="24.75">
      <c r="A21" s="6" t="s">
        <v>799</v>
      </c>
      <c r="B21" s="338" t="s">
        <v>796</v>
      </c>
      <c r="C21" s="6" t="s">
        <v>800</v>
      </c>
      <c r="D21" s="14">
        <v>17426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6" t="s">
        <v>927</v>
      </c>
      <c r="B22" s="346" t="s">
        <v>929</v>
      </c>
      <c r="C22" s="70" t="s">
        <v>737</v>
      </c>
      <c r="D22" s="14">
        <v>745</v>
      </c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5" t="s">
        <v>657</v>
      </c>
      <c r="B23" s="338" t="s">
        <v>929</v>
      </c>
      <c r="C23" s="70" t="s">
        <v>748</v>
      </c>
      <c r="D23" s="14">
        <v>3380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16</v>
      </c>
      <c r="B24" s="12"/>
      <c r="C24" s="13"/>
      <c r="D24" s="14"/>
      <c r="E24" s="14"/>
      <c r="F24" s="14"/>
      <c r="G24" s="14"/>
      <c r="H24" s="108"/>
      <c r="I24" s="108"/>
      <c r="J24" s="108"/>
      <c r="K24" s="14"/>
      <c r="L24" s="14"/>
      <c r="M24" s="14"/>
      <c r="N24" s="1"/>
      <c r="O24" s="1"/>
      <c r="P24" s="1"/>
      <c r="Q24" s="1"/>
    </row>
    <row r="25" spans="1:17">
      <c r="A25" s="11" t="s">
        <v>23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611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7" t="s">
        <v>28</v>
      </c>
      <c r="B27" s="18"/>
      <c r="C27" s="19"/>
      <c r="D27" s="20">
        <f>SUM(D20:D26)</f>
        <v>22290</v>
      </c>
      <c r="E27" s="20"/>
      <c r="F27" s="20"/>
      <c r="G27" s="20">
        <f>SUM(G20:G26)</f>
        <v>0</v>
      </c>
      <c r="H27" s="20"/>
      <c r="I27" s="20"/>
      <c r="J27" s="20">
        <f>SUM(J20:J26)</f>
        <v>0</v>
      </c>
      <c r="K27" s="20"/>
      <c r="L27" s="20"/>
      <c r="M27" s="20">
        <f>SUM(M20:M26)</f>
        <v>0</v>
      </c>
      <c r="N27" s="83" t="s">
        <v>186</v>
      </c>
      <c r="O27" s="1"/>
      <c r="P27" s="1"/>
      <c r="Q27" s="1"/>
    </row>
    <row r="28" spans="1:17">
      <c r="A28" s="21" t="s">
        <v>29</v>
      </c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  <c r="O28" s="1"/>
      <c r="P28" s="1"/>
      <c r="Q28" s="1"/>
    </row>
    <row r="29" spans="1:17">
      <c r="A29" s="339" t="s">
        <v>5</v>
      </c>
      <c r="B29" s="341" t="s">
        <v>797</v>
      </c>
      <c r="C29" s="13" t="s">
        <v>634</v>
      </c>
      <c r="D29" s="14">
        <v>3950</v>
      </c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11" t="s">
        <v>16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1" t="s">
        <v>23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25" t="s">
        <v>28</v>
      </c>
      <c r="B32" s="26"/>
      <c r="C32" s="27"/>
      <c r="D32" s="28">
        <f>SUM(D29:D31)</f>
        <v>3950</v>
      </c>
      <c r="E32" s="28"/>
      <c r="F32" s="28"/>
      <c r="G32" s="28">
        <f>SUM(G29:G31)</f>
        <v>0</v>
      </c>
      <c r="H32" s="28"/>
      <c r="I32" s="28"/>
      <c r="J32" s="28">
        <f>SUM(J29:J31)</f>
        <v>0</v>
      </c>
      <c r="K32" s="28"/>
      <c r="L32" s="28"/>
      <c r="M32" s="28">
        <f>SUM(M29:M31)</f>
        <v>0</v>
      </c>
      <c r="N32" s="83" t="s">
        <v>186</v>
      </c>
      <c r="O32" s="1"/>
      <c r="P32" s="1"/>
      <c r="Q32" s="1"/>
    </row>
    <row r="33" spans="1:17">
      <c r="A33" s="29" t="s">
        <v>30</v>
      </c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  <c r="O33" s="1"/>
      <c r="P33" s="1"/>
      <c r="Q33" s="1"/>
    </row>
    <row r="34" spans="1:17">
      <c r="A34" s="11" t="s">
        <v>5</v>
      </c>
      <c r="B34" s="341" t="s">
        <v>797</v>
      </c>
      <c r="C34" s="13" t="s">
        <v>736</v>
      </c>
      <c r="D34" s="14">
        <v>4678</v>
      </c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11" t="s">
        <v>16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"/>
      <c r="O35" s="1"/>
      <c r="P35" s="1"/>
      <c r="Q35" s="1"/>
    </row>
    <row r="36" spans="1:17">
      <c r="A36" s="11" t="s">
        <v>23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33" t="s">
        <v>28</v>
      </c>
      <c r="B37" s="34"/>
      <c r="C37" s="35"/>
      <c r="D37" s="36">
        <f>SUM(D34:D36)</f>
        <v>4678</v>
      </c>
      <c r="E37" s="36"/>
      <c r="F37" s="36"/>
      <c r="G37" s="36">
        <f>SUM(G34:G36)</f>
        <v>0</v>
      </c>
      <c r="H37" s="36"/>
      <c r="I37" s="36"/>
      <c r="J37" s="36">
        <f>SUM(J34:J36)</f>
        <v>0</v>
      </c>
      <c r="K37" s="36"/>
      <c r="L37" s="36"/>
      <c r="M37" s="36">
        <f>SUM(M34:M36)</f>
        <v>0</v>
      </c>
      <c r="N37" s="83" t="s">
        <v>186</v>
      </c>
      <c r="O37" s="1"/>
      <c r="P37" s="1"/>
      <c r="Q37" s="1"/>
    </row>
    <row r="38" spans="1:17">
      <c r="A38" s="37" t="s">
        <v>31</v>
      </c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</row>
    <row r="39" spans="1:17">
      <c r="A39" s="11" t="s">
        <v>5</v>
      </c>
      <c r="B39" s="12" t="s">
        <v>836</v>
      </c>
      <c r="C39" s="13" t="s">
        <v>736</v>
      </c>
      <c r="D39" s="14">
        <v>3200</v>
      </c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1" t="s">
        <v>33</v>
      </c>
      <c r="B40" s="12" t="s">
        <v>836</v>
      </c>
      <c r="C40" s="13" t="s">
        <v>635</v>
      </c>
      <c r="D40" s="14">
        <v>4096</v>
      </c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15" t="s">
        <v>34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90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35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36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37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2" t="s">
        <v>38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"/>
      <c r="O46" s="1"/>
      <c r="P46" s="1"/>
      <c r="Q46" s="1"/>
    </row>
    <row r="47" spans="1:17">
      <c r="A47" s="42" t="s">
        <v>39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43" t="s">
        <v>28</v>
      </c>
      <c r="B48" s="44"/>
      <c r="C48" s="45"/>
      <c r="D48" s="46">
        <f>SUM(D39:D47)</f>
        <v>7296</v>
      </c>
      <c r="E48" s="46"/>
      <c r="F48" s="46"/>
      <c r="G48" s="46">
        <f>SUM(G39:G47)</f>
        <v>0</v>
      </c>
      <c r="H48" s="46"/>
      <c r="I48" s="46"/>
      <c r="J48" s="46">
        <f>SUM(J39:J47)</f>
        <v>0</v>
      </c>
      <c r="K48" s="46"/>
      <c r="L48" s="46"/>
      <c r="M48" s="46">
        <f>SUM(M39:M47)</f>
        <v>0</v>
      </c>
      <c r="N48" s="83" t="s">
        <v>186</v>
      </c>
      <c r="O48" s="1"/>
      <c r="P48" s="1"/>
      <c r="Q48" s="1"/>
    </row>
    <row r="49" spans="1:17">
      <c r="A49" s="47" t="s">
        <v>40</v>
      </c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"/>
      <c r="O49" s="1"/>
      <c r="P49" s="1"/>
      <c r="Q49" s="1"/>
    </row>
    <row r="50" spans="1:17">
      <c r="A50" s="51" t="s">
        <v>62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63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 ht="24.75">
      <c r="A52" s="51" t="s">
        <v>64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 ht="36.75">
      <c r="A53" s="51" t="s">
        <v>65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51" t="s">
        <v>61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7" t="s">
        <v>28</v>
      </c>
      <c r="B55" s="113"/>
      <c r="C55" s="114"/>
      <c r="D55" s="79">
        <f>SUM(D50:D54)</f>
        <v>0</v>
      </c>
      <c r="E55" s="79"/>
      <c r="F55" s="79"/>
      <c r="G55" s="79">
        <f>SUM(G50:G54)</f>
        <v>0</v>
      </c>
      <c r="H55" s="79"/>
      <c r="I55" s="79"/>
      <c r="J55" s="79">
        <f>SUM(J50:J54)</f>
        <v>0</v>
      </c>
      <c r="K55" s="79"/>
      <c r="L55" s="79"/>
      <c r="M55" s="79">
        <f>SUM(M50:M54)</f>
        <v>0</v>
      </c>
      <c r="N55" s="83" t="s">
        <v>186</v>
      </c>
      <c r="O55" s="1"/>
      <c r="P55" s="1"/>
      <c r="Q55" s="1"/>
    </row>
    <row r="56" spans="1:17">
      <c r="A56" s="123" t="s">
        <v>77</v>
      </c>
      <c r="B56" s="124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"/>
      <c r="O56" s="1"/>
      <c r="P56" s="1"/>
      <c r="Q56" s="1"/>
    </row>
    <row r="57" spans="1:17" ht="48.75">
      <c r="A57" s="51" t="s">
        <v>78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"/>
      <c r="O57" s="1"/>
      <c r="P57" s="1"/>
      <c r="Q57" s="1"/>
    </row>
    <row r="58" spans="1:17">
      <c r="A58" s="15" t="s">
        <v>47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>
      <c r="A59" s="123" t="s">
        <v>28</v>
      </c>
      <c r="B59" s="124"/>
      <c r="C59" s="125"/>
      <c r="D59" s="126">
        <f>SUM(D57:D58)</f>
        <v>0</v>
      </c>
      <c r="E59" s="126"/>
      <c r="F59" s="126"/>
      <c r="G59" s="126">
        <f>SUM(G57:G58)</f>
        <v>0</v>
      </c>
      <c r="H59" s="126"/>
      <c r="I59" s="126"/>
      <c r="J59" s="126">
        <f>SUM(J57:J58)</f>
        <v>0</v>
      </c>
      <c r="K59" s="126"/>
      <c r="L59" s="126"/>
      <c r="M59" s="126">
        <f>SUM(M57:M58)</f>
        <v>0</v>
      </c>
      <c r="N59" s="83" t="s">
        <v>186</v>
      </c>
      <c r="O59" s="1"/>
      <c r="P59" s="1"/>
      <c r="Q59" s="1"/>
    </row>
    <row r="60" spans="1:17">
      <c r="A60" s="115" t="s">
        <v>41</v>
      </c>
      <c r="B60" s="116"/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"/>
      <c r="O60" s="1"/>
      <c r="P60" s="1"/>
      <c r="Q60" s="1"/>
    </row>
    <row r="61" spans="1:17" ht="36.75">
      <c r="A61" s="15" t="s">
        <v>66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24.75">
      <c r="A62" s="15" t="s">
        <v>67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36.75">
      <c r="A63" s="15" t="s">
        <v>69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70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 ht="26.25" customHeight="1">
      <c r="A65" s="15" t="s">
        <v>71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"/>
      <c r="O65" s="1"/>
      <c r="P65" s="1"/>
      <c r="Q65" s="1"/>
    </row>
    <row r="66" spans="1:17">
      <c r="A66" s="15" t="s">
        <v>68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9" t="s">
        <v>28</v>
      </c>
      <c r="B67" s="120"/>
      <c r="C67" s="121"/>
      <c r="D67" s="122">
        <f>SUM(D61:D66)</f>
        <v>0</v>
      </c>
      <c r="E67" s="122"/>
      <c r="F67" s="122"/>
      <c r="G67" s="122">
        <f>SUM(G61:G66)</f>
        <v>0</v>
      </c>
      <c r="H67" s="122"/>
      <c r="I67" s="122"/>
      <c r="J67" s="122">
        <f>SUM(J61:J66)</f>
        <v>0</v>
      </c>
      <c r="K67" s="122"/>
      <c r="L67" s="122"/>
      <c r="M67" s="122">
        <f>SUM(M61:M66)</f>
        <v>0</v>
      </c>
      <c r="N67" s="83" t="s">
        <v>186</v>
      </c>
      <c r="O67" s="1"/>
      <c r="P67" s="1"/>
      <c r="Q67" s="1"/>
    </row>
    <row r="68" spans="1:17">
      <c r="A68" s="149" t="s">
        <v>42</v>
      </c>
      <c r="B68" s="150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"/>
      <c r="O68" s="1"/>
      <c r="P68" s="1"/>
      <c r="Q68" s="1"/>
    </row>
    <row r="69" spans="1:17" ht="36.75">
      <c r="A69" s="15" t="s">
        <v>706</v>
      </c>
      <c r="B69" s="12" t="s">
        <v>704</v>
      </c>
      <c r="C69" s="70" t="s">
        <v>707</v>
      </c>
      <c r="D69" s="334">
        <v>41689</v>
      </c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3" t="s">
        <v>28</v>
      </c>
      <c r="B72" s="148"/>
      <c r="C72" s="154"/>
      <c r="D72" s="155">
        <f>SUM(D69:D71)</f>
        <v>41689</v>
      </c>
      <c r="E72" s="155"/>
      <c r="F72" s="155"/>
      <c r="G72" s="155">
        <f>SUM(G69:G71)</f>
        <v>0</v>
      </c>
      <c r="H72" s="155"/>
      <c r="I72" s="155"/>
      <c r="J72" s="155">
        <f>SUM(J69:J71)</f>
        <v>0</v>
      </c>
      <c r="K72" s="155"/>
      <c r="L72" s="155"/>
      <c r="M72" s="155">
        <f>SUM(M69:M71)</f>
        <v>0</v>
      </c>
      <c r="N72" s="83" t="s">
        <v>186</v>
      </c>
      <c r="O72" s="1"/>
      <c r="P72" s="1"/>
      <c r="Q72" s="1"/>
    </row>
    <row r="73" spans="1:17">
      <c r="A73" s="127" t="s">
        <v>43</v>
      </c>
      <c r="B73" s="128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"/>
      <c r="O73" s="1"/>
      <c r="P73" s="1"/>
      <c r="Q73" s="1"/>
    </row>
    <row r="74" spans="1:17">
      <c r="A74" s="15" t="s">
        <v>44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>
      <c r="A75" s="15" t="s">
        <v>45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24.75">
      <c r="A76" s="15" t="s">
        <v>72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24.75">
      <c r="A77" s="15" t="s">
        <v>73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48.75">
      <c r="A78" s="15" t="s">
        <v>74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48.75">
      <c r="A79" s="15" t="s">
        <v>75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5" t="s">
        <v>46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"/>
      <c r="P80" s="1"/>
      <c r="Q80" s="1"/>
    </row>
    <row r="81" spans="1:17" ht="78" customHeight="1">
      <c r="A81" s="15" t="s">
        <v>76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>
      <c r="A82" s="127" t="s">
        <v>28</v>
      </c>
      <c r="B82" s="131"/>
      <c r="C82" s="132"/>
      <c r="D82" s="133">
        <f>SUM(D74:D81)</f>
        <v>0</v>
      </c>
      <c r="E82" s="133"/>
      <c r="F82" s="133"/>
      <c r="G82" s="133">
        <f>SUM(G74:G81)</f>
        <v>0</v>
      </c>
      <c r="H82" s="133"/>
      <c r="I82" s="133"/>
      <c r="J82" s="133">
        <f>SUM(J74:J81)</f>
        <v>0</v>
      </c>
      <c r="K82" s="133"/>
      <c r="L82" s="133"/>
      <c r="M82" s="133">
        <f>SUM(M74:M81)</f>
        <v>0</v>
      </c>
      <c r="N82" s="83" t="s">
        <v>186</v>
      </c>
      <c r="O82" s="1"/>
      <c r="P82" s="1"/>
      <c r="Q82" s="1"/>
    </row>
    <row r="83" spans="1:17">
      <c r="A83" s="62" t="s">
        <v>48</v>
      </c>
      <c r="B83" s="63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"/>
      <c r="O83" s="1"/>
      <c r="P83" s="1"/>
      <c r="Q83" s="1"/>
    </row>
    <row r="84" spans="1:17" s="290" customFormat="1" ht="24.75">
      <c r="A84" s="275" t="s">
        <v>596</v>
      </c>
      <c r="B84" s="279"/>
      <c r="C84" s="277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9"/>
      <c r="O84" s="289"/>
      <c r="P84" s="289"/>
      <c r="Q84" s="289"/>
    </row>
    <row r="85" spans="1:17" s="290" customFormat="1" ht="27" customHeight="1">
      <c r="A85" s="281" t="s">
        <v>584</v>
      </c>
      <c r="B85" s="279"/>
      <c r="C85" s="277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9"/>
      <c r="O85" s="289"/>
      <c r="P85" s="289"/>
      <c r="Q85" s="289"/>
    </row>
    <row r="86" spans="1:17" s="290" customFormat="1">
      <c r="A86" s="275" t="s">
        <v>599</v>
      </c>
      <c r="B86" s="279"/>
      <c r="C86" s="277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9"/>
      <c r="O86" s="289"/>
      <c r="P86" s="289"/>
      <c r="Q86" s="289"/>
    </row>
    <row r="87" spans="1:17" s="290" customFormat="1" ht="24.75">
      <c r="A87" s="281" t="s">
        <v>502</v>
      </c>
      <c r="B87" s="279"/>
      <c r="C87" s="277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9"/>
      <c r="O87" s="289"/>
      <c r="P87" s="289"/>
      <c r="Q87" s="289"/>
    </row>
    <row r="88" spans="1:17" s="290" customFormat="1">
      <c r="A88" s="281" t="s">
        <v>602</v>
      </c>
      <c r="B88" s="279"/>
      <c r="C88" s="277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9"/>
      <c r="O88" s="289"/>
      <c r="P88" s="289"/>
      <c r="Q88" s="289"/>
    </row>
    <row r="89" spans="1:17" s="290" customFormat="1">
      <c r="A89" s="275" t="s">
        <v>526</v>
      </c>
      <c r="B89" s="279"/>
      <c r="C89" s="277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9"/>
      <c r="O89" s="289"/>
      <c r="P89" s="289"/>
      <c r="Q89" s="289"/>
    </row>
    <row r="90" spans="1:17" s="290" customFormat="1">
      <c r="A90" s="281" t="s">
        <v>603</v>
      </c>
      <c r="B90" s="279"/>
      <c r="C90" s="277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9"/>
      <c r="O90" s="289"/>
      <c r="P90" s="289"/>
      <c r="Q90" s="289"/>
    </row>
    <row r="91" spans="1:17" s="290" customFormat="1" ht="24.75">
      <c r="A91" s="281" t="s">
        <v>502</v>
      </c>
      <c r="B91" s="279"/>
      <c r="C91" s="277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9"/>
      <c r="O91" s="289"/>
      <c r="P91" s="289"/>
      <c r="Q91" s="289"/>
    </row>
    <row r="92" spans="1:17" s="290" customFormat="1">
      <c r="A92" s="281" t="s">
        <v>602</v>
      </c>
      <c r="B92" s="279"/>
      <c r="C92" s="277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9"/>
      <c r="O92" s="289"/>
      <c r="P92" s="289"/>
      <c r="Q92" s="289"/>
    </row>
    <row r="93" spans="1:17" ht="24.75">
      <c r="A93" s="15" t="s">
        <v>49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5" t="s">
        <v>50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>
      <c r="A95" s="15" t="s">
        <v>51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18" customHeight="1">
      <c r="A96" s="15" t="s">
        <v>52</v>
      </c>
      <c r="B96" s="12"/>
      <c r="C96" s="13"/>
      <c r="D96" s="14"/>
      <c r="E96" s="14"/>
      <c r="F96" s="14"/>
      <c r="G96" s="14"/>
      <c r="H96" s="14"/>
      <c r="I96" s="14"/>
      <c r="J96" s="14"/>
      <c r="K96" s="108"/>
      <c r="L96" s="108"/>
      <c r="M96" s="108"/>
      <c r="N96" s="1"/>
      <c r="O96" s="1"/>
      <c r="P96" s="1"/>
      <c r="Q96" s="1"/>
    </row>
    <row r="97" spans="1:17" ht="51" customHeight="1">
      <c r="A97" s="15" t="s">
        <v>323</v>
      </c>
      <c r="B97" s="12"/>
      <c r="C97" s="13"/>
      <c r="D97" s="14"/>
      <c r="E97" s="14"/>
      <c r="F97" s="14"/>
      <c r="G97" s="14"/>
      <c r="H97" s="14"/>
      <c r="I97" s="14"/>
      <c r="J97" s="14"/>
      <c r="K97" s="108"/>
      <c r="L97" s="108"/>
      <c r="M97" s="108"/>
      <c r="N97" s="1"/>
      <c r="O97" s="1"/>
      <c r="P97" s="1"/>
      <c r="Q97" s="1"/>
    </row>
    <row r="98" spans="1:17" ht="24.75">
      <c r="A98" s="15" t="s">
        <v>80</v>
      </c>
      <c r="B98" s="12"/>
      <c r="C98" s="13"/>
      <c r="D98" s="14"/>
      <c r="E98" s="14"/>
      <c r="F98" s="14"/>
      <c r="G98" s="14"/>
      <c r="H98" s="14"/>
      <c r="I98" s="14"/>
      <c r="J98" s="14"/>
      <c r="K98" s="108"/>
      <c r="L98" s="108"/>
      <c r="M98" s="108"/>
      <c r="N98" s="1"/>
      <c r="O98" s="1"/>
      <c r="P98" s="1"/>
      <c r="Q98" s="1"/>
    </row>
    <row r="99" spans="1:17" ht="72.75">
      <c r="A99" s="15" t="s">
        <v>81</v>
      </c>
      <c r="B99" s="12"/>
      <c r="C99" s="13"/>
      <c r="D99" s="14"/>
      <c r="E99" s="14"/>
      <c r="F99" s="14"/>
      <c r="G99" s="14"/>
      <c r="H99" s="14"/>
      <c r="I99" s="14"/>
      <c r="J99" s="14"/>
      <c r="K99" s="108"/>
      <c r="L99" s="108"/>
      <c r="M99" s="108"/>
      <c r="N99" s="1"/>
      <c r="O99" s="1"/>
      <c r="P99" s="1"/>
      <c r="Q99" s="1"/>
    </row>
    <row r="100" spans="1:17" ht="36.75">
      <c r="A100" s="15" t="s">
        <v>82</v>
      </c>
      <c r="B100" s="12" t="s">
        <v>845</v>
      </c>
      <c r="C100" s="13" t="s">
        <v>846</v>
      </c>
      <c r="D100" s="14">
        <v>48073</v>
      </c>
      <c r="E100" s="14"/>
      <c r="F100" s="14"/>
      <c r="G100" s="14"/>
      <c r="H100" s="14"/>
      <c r="I100" s="14"/>
      <c r="J100" s="14"/>
      <c r="K100" s="108"/>
      <c r="L100" s="108"/>
      <c r="M100" s="108"/>
      <c r="N100" s="1"/>
      <c r="O100" s="1"/>
      <c r="P100" s="1"/>
      <c r="Q100" s="1"/>
    </row>
    <row r="101" spans="1:17" ht="36.75">
      <c r="A101" s="275" t="s">
        <v>607</v>
      </c>
      <c r="B101" s="279"/>
      <c r="C101" s="277"/>
      <c r="D101" s="14"/>
      <c r="E101" s="14"/>
      <c r="F101" s="14"/>
      <c r="G101" s="14"/>
      <c r="H101" s="14"/>
      <c r="I101" s="14"/>
      <c r="J101" s="14"/>
      <c r="K101" s="108"/>
      <c r="L101" s="108"/>
      <c r="M101" s="108"/>
      <c r="N101" s="1"/>
      <c r="O101" s="1"/>
      <c r="P101" s="1"/>
      <c r="Q101" s="1"/>
    </row>
    <row r="102" spans="1:17">
      <c r="A102" s="281" t="s">
        <v>606</v>
      </c>
      <c r="B102" s="279"/>
      <c r="C102" s="277"/>
      <c r="D102" s="14"/>
      <c r="E102" s="14"/>
      <c r="F102" s="14"/>
      <c r="G102" s="14"/>
      <c r="H102" s="14"/>
      <c r="I102" s="14"/>
      <c r="J102" s="14"/>
      <c r="K102" s="108"/>
      <c r="L102" s="108"/>
      <c r="M102" s="108"/>
      <c r="N102" s="1"/>
      <c r="O102" s="1"/>
      <c r="P102" s="1"/>
      <c r="Q102" s="1"/>
    </row>
    <row r="103" spans="1:17" ht="24.75">
      <c r="A103" s="281" t="s">
        <v>605</v>
      </c>
      <c r="B103" s="279"/>
      <c r="C103" s="277"/>
      <c r="D103" s="14"/>
      <c r="E103" s="14"/>
      <c r="F103" s="14"/>
      <c r="G103" s="14"/>
      <c r="H103" s="14"/>
      <c r="I103" s="14"/>
      <c r="J103" s="14"/>
      <c r="K103" s="108"/>
      <c r="L103" s="108"/>
      <c r="M103" s="108"/>
      <c r="N103" s="1"/>
      <c r="O103" s="1"/>
      <c r="P103" s="1"/>
      <c r="Q103" s="1"/>
    </row>
    <row r="104" spans="1:17" ht="24.75">
      <c r="A104" s="281" t="s">
        <v>615</v>
      </c>
      <c r="B104" s="279"/>
      <c r="C104" s="277"/>
      <c r="D104" s="14"/>
      <c r="E104" s="14"/>
      <c r="F104" s="14"/>
      <c r="G104" s="14"/>
      <c r="H104" s="14"/>
      <c r="I104" s="14"/>
      <c r="J104" s="14"/>
      <c r="K104" s="108"/>
      <c r="L104" s="108"/>
      <c r="M104" s="108"/>
      <c r="N104" s="1"/>
      <c r="O104" s="1"/>
      <c r="P104" s="1"/>
      <c r="Q104" s="1"/>
    </row>
    <row r="105" spans="1:17">
      <c r="A105" s="281" t="s">
        <v>347</v>
      </c>
      <c r="B105" s="279" t="s">
        <v>728</v>
      </c>
      <c r="C105" s="277" t="s">
        <v>623</v>
      </c>
      <c r="D105" s="14">
        <v>3974</v>
      </c>
      <c r="E105" s="14"/>
      <c r="F105" s="14"/>
      <c r="G105" s="14"/>
      <c r="H105" s="14"/>
      <c r="I105" s="14"/>
      <c r="J105" s="14"/>
      <c r="K105" s="108"/>
      <c r="L105" s="108"/>
      <c r="M105" s="108"/>
      <c r="N105" s="1"/>
      <c r="O105" s="1"/>
      <c r="P105" s="1"/>
      <c r="Q105" s="1"/>
    </row>
    <row r="106" spans="1:17">
      <c r="A106" s="17" t="s">
        <v>28</v>
      </c>
      <c r="B106" s="63"/>
      <c r="C106" s="64"/>
      <c r="D106" s="80">
        <f>SUM(D84:D105)</f>
        <v>52047</v>
      </c>
      <c r="E106" s="65"/>
      <c r="F106" s="65"/>
      <c r="G106" s="80">
        <f>SUM(G84:G105)</f>
        <v>0</v>
      </c>
      <c r="H106" s="65"/>
      <c r="I106" s="65"/>
      <c r="J106" s="80">
        <f>SUM(J84:J105)</f>
        <v>0</v>
      </c>
      <c r="K106" s="65"/>
      <c r="L106" s="65"/>
      <c r="M106" s="80">
        <f>SUM(M84:M105)</f>
        <v>0</v>
      </c>
      <c r="N106" s="83"/>
      <c r="O106" s="1"/>
      <c r="P106" s="1"/>
      <c r="Q106" s="1"/>
    </row>
    <row r="107" spans="1:17" ht="40.5" customHeight="1">
      <c r="A107" s="66" t="s">
        <v>58</v>
      </c>
      <c r="B107" s="366" t="s">
        <v>616</v>
      </c>
      <c r="C107" s="367"/>
      <c r="D107" s="368"/>
      <c r="E107" s="360" t="s">
        <v>85</v>
      </c>
      <c r="F107" s="361"/>
      <c r="G107" s="362"/>
      <c r="H107" s="360" t="s">
        <v>86</v>
      </c>
      <c r="I107" s="361"/>
      <c r="J107" s="362"/>
      <c r="K107" s="360" t="s">
        <v>87</v>
      </c>
      <c r="L107" s="361"/>
      <c r="M107" s="362"/>
      <c r="N107" s="1"/>
      <c r="O107" s="1"/>
      <c r="P107" s="1"/>
      <c r="Q107" s="1"/>
    </row>
    <row r="108" spans="1:17">
      <c r="A108" s="67" t="s">
        <v>59</v>
      </c>
      <c r="B108" s="363">
        <f>D106+D82+D72+D67+D59+D55+D48+D37+D32+D27</f>
        <v>131950</v>
      </c>
      <c r="C108" s="364"/>
      <c r="D108" s="365"/>
      <c r="E108" s="363">
        <f>G106+G82+G72+G67+G59+G55+G48+G37+G32+G27</f>
        <v>0</v>
      </c>
      <c r="F108" s="364"/>
      <c r="G108" s="365"/>
      <c r="H108" s="363">
        <f>J106+J82+J72+J67+J59+J55+J48+J37+J32+J27</f>
        <v>0</v>
      </c>
      <c r="I108" s="364"/>
      <c r="J108" s="365"/>
      <c r="K108" s="363">
        <f>M106+M82+M72+M67+M59+M55+M48+M37+M32+M27</f>
        <v>0</v>
      </c>
      <c r="L108" s="364"/>
      <c r="M108" s="365"/>
      <c r="N108" s="83" t="s">
        <v>186</v>
      </c>
      <c r="O108" s="1"/>
      <c r="P108" s="1"/>
      <c r="Q108" s="1"/>
    </row>
    <row r="109" spans="1:17" ht="15.75" thickBot="1">
      <c r="A109" s="41" t="s">
        <v>60</v>
      </c>
      <c r="B109" s="357"/>
      <c r="C109" s="358"/>
      <c r="D109" s="358"/>
      <c r="E109" s="358"/>
      <c r="F109" s="358"/>
      <c r="G109" s="358"/>
      <c r="H109" s="358"/>
      <c r="I109" s="358"/>
      <c r="J109" s="358"/>
      <c r="K109" s="359"/>
      <c r="L109" s="76"/>
      <c r="M109" s="85">
        <f>K108+H108+E108+B108</f>
        <v>131950</v>
      </c>
      <c r="N109" s="83" t="s">
        <v>186</v>
      </c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38" t="s">
        <v>336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</sheetData>
  <autoFilter ref="A16:O111"/>
  <mergeCells count="27">
    <mergeCell ref="B108:D108"/>
    <mergeCell ref="E108:G108"/>
    <mergeCell ref="H108:J108"/>
    <mergeCell ref="K108:M108"/>
    <mergeCell ref="B109:K109"/>
    <mergeCell ref="B107:D107"/>
    <mergeCell ref="E107:G107"/>
    <mergeCell ref="H107:J107"/>
    <mergeCell ref="K107:M107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" header="0.31496062992125984" footer="0"/>
  <pageSetup paperSize="9" scale="85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Q121"/>
  <sheetViews>
    <sheetView topLeftCell="A10" workbookViewId="0">
      <selection activeCell="E23" sqref="E23"/>
    </sheetView>
  </sheetViews>
  <sheetFormatPr defaultRowHeight="15"/>
  <cols>
    <col min="1" max="1" width="23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171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1210.2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240</v>
      </c>
      <c r="B6" s="356"/>
      <c r="C6" s="356"/>
      <c r="D6" s="356"/>
      <c r="E6" s="356"/>
      <c r="F6" s="356"/>
      <c r="G6" s="90" t="s">
        <v>463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291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6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6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6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 t="s">
        <v>176</v>
      </c>
      <c r="C21" s="13" t="s">
        <v>755</v>
      </c>
      <c r="D21" s="14">
        <v>540.79999999999995</v>
      </c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6" t="s">
        <v>657</v>
      </c>
      <c r="B23" s="12" t="s">
        <v>176</v>
      </c>
      <c r="C23" s="13" t="s">
        <v>729</v>
      </c>
      <c r="D23" s="14">
        <v>811.2</v>
      </c>
      <c r="E23" s="14"/>
      <c r="F23" s="14"/>
      <c r="G23" s="14"/>
      <c r="H23" s="14"/>
      <c r="I23" s="14"/>
      <c r="J23" s="14"/>
      <c r="K23" s="14"/>
      <c r="L23" s="14"/>
      <c r="M23" s="14"/>
      <c r="N23" s="1"/>
      <c r="O23" s="1"/>
      <c r="P23" s="1"/>
      <c r="Q23" s="1"/>
    </row>
    <row r="24" spans="1:17" ht="24.75">
      <c r="A24" s="66" t="s">
        <v>668</v>
      </c>
      <c r="B24" s="71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"/>
      <c r="O24" s="1"/>
      <c r="P24" s="1"/>
      <c r="Q24" s="1"/>
    </row>
    <row r="25" spans="1:17">
      <c r="A25" s="17" t="s">
        <v>28</v>
      </c>
      <c r="B25" s="18"/>
      <c r="C25" s="19"/>
      <c r="D25" s="20">
        <f>SUM(D20:D24)</f>
        <v>1352</v>
      </c>
      <c r="E25" s="20"/>
      <c r="F25" s="20"/>
      <c r="G25" s="20">
        <f>SUM(G20:G24)</f>
        <v>0</v>
      </c>
      <c r="H25" s="20"/>
      <c r="I25" s="20"/>
      <c r="J25" s="20">
        <f>SUM(J20:J24)</f>
        <v>0</v>
      </c>
      <c r="K25" s="20"/>
      <c r="L25" s="20"/>
      <c r="M25" s="20">
        <f>SUM(M20:M24)</f>
        <v>0</v>
      </c>
      <c r="N25" s="83" t="s">
        <v>186</v>
      </c>
      <c r="O25" s="1"/>
      <c r="P25" s="1"/>
      <c r="Q25" s="1"/>
    </row>
    <row r="26" spans="1:17">
      <c r="A26" s="21" t="s">
        <v>29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"/>
      <c r="O26" s="1"/>
      <c r="P26" s="1"/>
      <c r="Q26" s="1"/>
    </row>
    <row r="27" spans="1:17">
      <c r="A27" s="11" t="s">
        <v>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11" t="s">
        <v>23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</row>
    <row r="30" spans="1:17">
      <c r="A30" s="25" t="s">
        <v>28</v>
      </c>
      <c r="B30" s="26"/>
      <c r="C30" s="27"/>
      <c r="D30" s="28">
        <f>SUM(D27:D29)</f>
        <v>0</v>
      </c>
      <c r="E30" s="28"/>
      <c r="F30" s="28"/>
      <c r="G30" s="28">
        <f>SUM(G27:G29)</f>
        <v>0</v>
      </c>
      <c r="H30" s="28"/>
      <c r="I30" s="28"/>
      <c r="J30" s="28">
        <f>SUM(J27:J29)</f>
        <v>0</v>
      </c>
      <c r="K30" s="28"/>
      <c r="L30" s="28"/>
      <c r="M30" s="28">
        <f>SUM(M27:M29)</f>
        <v>0</v>
      </c>
      <c r="N30" s="83" t="s">
        <v>186</v>
      </c>
      <c r="O30" s="1"/>
      <c r="P30" s="1"/>
      <c r="Q30" s="1"/>
    </row>
    <row r="31" spans="1:17">
      <c r="A31" s="29" t="s">
        <v>30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  <c r="O31" s="1"/>
      <c r="P31" s="1"/>
      <c r="Q31" s="1"/>
    </row>
    <row r="32" spans="1:17">
      <c r="A32" s="11" t="s">
        <v>5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11" t="s">
        <v>23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"/>
      <c r="O34" s="1"/>
      <c r="P34" s="1"/>
      <c r="Q34" s="1"/>
    </row>
    <row r="35" spans="1:17">
      <c r="A35" s="33" t="s">
        <v>28</v>
      </c>
      <c r="B35" s="34"/>
      <c r="C35" s="35"/>
      <c r="D35" s="36">
        <f>SUM(D32:D34)</f>
        <v>0</v>
      </c>
      <c r="E35" s="36"/>
      <c r="F35" s="36"/>
      <c r="G35" s="36">
        <f>SUM(G32:G34)</f>
        <v>0</v>
      </c>
      <c r="H35" s="36"/>
      <c r="I35" s="36"/>
      <c r="J35" s="36">
        <f>SUM(J32:J34)</f>
        <v>0</v>
      </c>
      <c r="K35" s="36"/>
      <c r="L35" s="36"/>
      <c r="M35" s="36">
        <f>SUM(M32:M34)</f>
        <v>0</v>
      </c>
      <c r="N35" s="83" t="s">
        <v>186</v>
      </c>
      <c r="O35" s="1"/>
      <c r="P35" s="1"/>
      <c r="Q35" s="1"/>
    </row>
    <row r="36" spans="1:17">
      <c r="A36" s="37" t="s">
        <v>31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/>
      <c r="O36" s="1"/>
      <c r="P36" s="1"/>
      <c r="Q36" s="1"/>
    </row>
    <row r="37" spans="1:17">
      <c r="A37" s="11" t="s">
        <v>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41" t="s">
        <v>33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15" t="s">
        <v>34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90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35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36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38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2" t="s">
        <v>39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43" t="s">
        <v>28</v>
      </c>
      <c r="B46" s="44"/>
      <c r="C46" s="45"/>
      <c r="D46" s="46">
        <f>SUM(D37:D45)</f>
        <v>0</v>
      </c>
      <c r="E46" s="46"/>
      <c r="F46" s="46"/>
      <c r="G46" s="46">
        <f>SUM(G37:G45)</f>
        <v>0</v>
      </c>
      <c r="H46" s="46"/>
      <c r="I46" s="46"/>
      <c r="J46" s="46">
        <f>SUM(J37:J45)</f>
        <v>0</v>
      </c>
      <c r="K46" s="46"/>
      <c r="L46" s="46"/>
      <c r="M46" s="46">
        <f>SUM(M37:M45)</f>
        <v>0</v>
      </c>
      <c r="N46" s="83" t="s">
        <v>186</v>
      </c>
      <c r="O46" s="1"/>
      <c r="P46" s="1"/>
      <c r="Q46" s="1"/>
    </row>
    <row r="47" spans="1:17">
      <c r="A47" s="47" t="s">
        <v>40</v>
      </c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"/>
      <c r="O47" s="1"/>
      <c r="P47" s="1"/>
      <c r="Q47" s="1"/>
    </row>
    <row r="48" spans="1:17">
      <c r="A48" s="51" t="s">
        <v>62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51" t="s">
        <v>63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24.75">
      <c r="A50" s="51" t="s">
        <v>64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 ht="36.75">
      <c r="A51" s="51" t="s">
        <v>65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51" t="s">
        <v>61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7" t="s">
        <v>28</v>
      </c>
      <c r="B53" s="113"/>
      <c r="C53" s="114"/>
      <c r="D53" s="79">
        <f>SUM(D48:D52)</f>
        <v>0</v>
      </c>
      <c r="E53" s="79"/>
      <c r="F53" s="79"/>
      <c r="G53" s="79">
        <f>SUM(G48:G52)</f>
        <v>0</v>
      </c>
      <c r="H53" s="79"/>
      <c r="I53" s="79"/>
      <c r="J53" s="79">
        <f>SUM(J48:J52)</f>
        <v>0</v>
      </c>
      <c r="K53" s="79"/>
      <c r="L53" s="79"/>
      <c r="M53" s="79">
        <f>SUM(M48:M52)</f>
        <v>0</v>
      </c>
      <c r="N53" s="83" t="s">
        <v>186</v>
      </c>
      <c r="O53" s="1"/>
      <c r="P53" s="1"/>
      <c r="Q53" s="1"/>
    </row>
    <row r="54" spans="1:17">
      <c r="A54" s="123" t="s">
        <v>77</v>
      </c>
      <c r="B54" s="124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"/>
      <c r="O54" s="1"/>
      <c r="P54" s="1"/>
      <c r="Q54" s="1"/>
    </row>
    <row r="55" spans="1:17" ht="60.75">
      <c r="A55" s="51" t="s">
        <v>78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"/>
      <c r="P55" s="1"/>
      <c r="Q55" s="1"/>
    </row>
    <row r="56" spans="1:17">
      <c r="A56" s="15" t="s">
        <v>47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123" t="s">
        <v>28</v>
      </c>
      <c r="B57" s="124"/>
      <c r="C57" s="125"/>
      <c r="D57" s="126">
        <f>SUM(D55:D56)</f>
        <v>0</v>
      </c>
      <c r="E57" s="126"/>
      <c r="F57" s="126"/>
      <c r="G57" s="126">
        <f>SUM(G55:G56)</f>
        <v>0</v>
      </c>
      <c r="H57" s="126"/>
      <c r="I57" s="126"/>
      <c r="J57" s="126">
        <f>SUM(J55:J56)</f>
        <v>0</v>
      </c>
      <c r="K57" s="126"/>
      <c r="L57" s="126"/>
      <c r="M57" s="126">
        <f>SUM(M55:M56)</f>
        <v>0</v>
      </c>
      <c r="N57" s="83" t="s">
        <v>186</v>
      </c>
      <c r="O57" s="1"/>
      <c r="P57" s="1"/>
      <c r="Q57" s="1"/>
    </row>
    <row r="58" spans="1:17">
      <c r="A58" s="115" t="s">
        <v>41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"/>
      <c r="O58" s="1"/>
      <c r="P58" s="1"/>
      <c r="Q58" s="1"/>
    </row>
    <row r="59" spans="1:17" ht="36.75">
      <c r="A59" s="15" t="s">
        <v>66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24.75">
      <c r="A60" s="15" t="s">
        <v>67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 ht="36.75">
      <c r="A61" s="15" t="s">
        <v>69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>
      <c r="A62" s="15" t="s">
        <v>70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28.5" customHeight="1">
      <c r="A63" s="15" t="s">
        <v>71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5" t="s">
        <v>322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"/>
      <c r="O64" s="1"/>
      <c r="P64" s="1"/>
      <c r="Q64" s="1"/>
    </row>
    <row r="65" spans="1:17">
      <c r="A65" s="119" t="s">
        <v>28</v>
      </c>
      <c r="B65" s="120"/>
      <c r="C65" s="121"/>
      <c r="D65" s="122">
        <f>SUM(D59:D64)</f>
        <v>0</v>
      </c>
      <c r="E65" s="122"/>
      <c r="F65" s="122"/>
      <c r="G65" s="122">
        <f>SUM(G59:G64)</f>
        <v>0</v>
      </c>
      <c r="H65" s="122"/>
      <c r="I65" s="122"/>
      <c r="J65" s="122">
        <f>SUM(J59:J64)</f>
        <v>0</v>
      </c>
      <c r="K65" s="122"/>
      <c r="L65" s="122"/>
      <c r="M65" s="122">
        <f>SUM(M59:M64)</f>
        <v>0</v>
      </c>
      <c r="N65" s="83" t="s">
        <v>186</v>
      </c>
      <c r="O65" s="1"/>
      <c r="P65" s="1"/>
      <c r="Q65" s="1"/>
    </row>
    <row r="66" spans="1:17">
      <c r="A66" s="149" t="s">
        <v>42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"/>
      <c r="O69" s="1"/>
      <c r="P69" s="1"/>
      <c r="Q69" s="1"/>
    </row>
    <row r="70" spans="1:17">
      <c r="A70" s="153" t="s">
        <v>28</v>
      </c>
      <c r="B70" s="148"/>
      <c r="C70" s="154"/>
      <c r="D70" s="155">
        <f>SUM(D67:D69)</f>
        <v>0</v>
      </c>
      <c r="E70" s="155"/>
      <c r="F70" s="155"/>
      <c r="G70" s="155">
        <f>SUM(G67:G69)</f>
        <v>0</v>
      </c>
      <c r="H70" s="155"/>
      <c r="I70" s="155"/>
      <c r="J70" s="155">
        <f>SUM(J67:J69)</f>
        <v>0</v>
      </c>
      <c r="K70" s="155"/>
      <c r="L70" s="155"/>
      <c r="M70" s="155">
        <f>SUM(M67:M69)</f>
        <v>0</v>
      </c>
      <c r="N70" s="83" t="s">
        <v>186</v>
      </c>
      <c r="O70" s="1"/>
      <c r="P70" s="1"/>
      <c r="Q70" s="1"/>
    </row>
    <row r="71" spans="1:17">
      <c r="A71" s="127" t="s">
        <v>43</v>
      </c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"/>
      <c r="O71" s="1"/>
      <c r="P71" s="1"/>
      <c r="Q71" s="1"/>
    </row>
    <row r="72" spans="1:17">
      <c r="A72" s="15" t="s">
        <v>44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45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24.75">
      <c r="A74" s="15" t="s">
        <v>72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6.75">
      <c r="A75" s="15" t="s">
        <v>73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48.75">
      <c r="A76" s="15" t="s">
        <v>74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 ht="60.75">
      <c r="A77" s="15" t="s">
        <v>75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>
      <c r="A78" s="15" t="s">
        <v>46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 ht="72.75">
      <c r="A79" s="15" t="s">
        <v>76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"/>
      <c r="O79" s="1"/>
      <c r="P79" s="1"/>
      <c r="Q79" s="1"/>
    </row>
    <row r="80" spans="1:17">
      <c r="A80" s="127" t="s">
        <v>28</v>
      </c>
      <c r="B80" s="131"/>
      <c r="C80" s="132"/>
      <c r="D80" s="133">
        <f>SUM(D72:D79)</f>
        <v>0</v>
      </c>
      <c r="E80" s="133"/>
      <c r="F80" s="133"/>
      <c r="G80" s="133">
        <f>SUM(G72:G79)</f>
        <v>0</v>
      </c>
      <c r="H80" s="133"/>
      <c r="I80" s="133"/>
      <c r="J80" s="133">
        <f>SUM(J72:J79)</f>
        <v>0</v>
      </c>
      <c r="K80" s="133"/>
      <c r="L80" s="133"/>
      <c r="M80" s="133">
        <f>SUM(M72:M79)</f>
        <v>0</v>
      </c>
      <c r="N80" s="83" t="s">
        <v>186</v>
      </c>
      <c r="O80" s="1"/>
      <c r="P80" s="1"/>
      <c r="Q80" s="1"/>
    </row>
    <row r="81" spans="1:17" ht="24.75">
      <c r="A81" s="62" t="s">
        <v>48</v>
      </c>
      <c r="B81" s="63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"/>
      <c r="O81" s="1"/>
      <c r="P81" s="1"/>
      <c r="Q81" s="1"/>
    </row>
    <row r="82" spans="1:17" ht="24.75">
      <c r="A82" s="275" t="s">
        <v>596</v>
      </c>
      <c r="B82" s="279"/>
      <c r="C82" s="27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4.75">
      <c r="A83" s="281" t="s">
        <v>584</v>
      </c>
      <c r="B83" s="279"/>
      <c r="C83" s="27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>
      <c r="A84" s="275" t="s">
        <v>599</v>
      </c>
      <c r="B84" s="279"/>
      <c r="C84" s="27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24.75">
      <c r="A85" s="281" t="s">
        <v>502</v>
      </c>
      <c r="B85" s="279"/>
      <c r="C85" s="27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281" t="s">
        <v>602</v>
      </c>
      <c r="B86" s="279"/>
      <c r="C86" s="27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>
      <c r="A87" s="275" t="s">
        <v>526</v>
      </c>
      <c r="B87" s="279"/>
      <c r="C87" s="27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281" t="s">
        <v>603</v>
      </c>
      <c r="B88" s="279"/>
      <c r="C88" s="27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24.75">
      <c r="A89" s="281" t="s">
        <v>502</v>
      </c>
      <c r="B89" s="279"/>
      <c r="C89" s="27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>
      <c r="A90" s="281" t="s">
        <v>602</v>
      </c>
      <c r="B90" s="279"/>
      <c r="C90" s="27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24.75">
      <c r="A91" s="15" t="s">
        <v>49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>
      <c r="A92" s="15" t="s">
        <v>50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>
      <c r="A93" s="15" t="s">
        <v>51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>
      <c r="A94" s="15" t="s">
        <v>52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51.75" customHeight="1">
      <c r="A95" s="15" t="s">
        <v>323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27.75" customHeight="1">
      <c r="A96" s="15" t="s">
        <v>80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76.5" customHeight="1">
      <c r="A97" s="15" t="s">
        <v>81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53.25" customHeight="1">
      <c r="A98" s="15" t="s">
        <v>82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"/>
      <c r="O98" s="1"/>
      <c r="P98" s="1"/>
      <c r="Q98" s="1"/>
    </row>
    <row r="99" spans="1:17" ht="37.5" customHeight="1">
      <c r="A99" s="275" t="s">
        <v>607</v>
      </c>
      <c r="B99" s="279"/>
      <c r="C99" s="277"/>
      <c r="D99" s="14"/>
      <c r="E99" s="14"/>
      <c r="F99" s="14"/>
      <c r="G99" s="14"/>
      <c r="H99" s="14"/>
      <c r="I99" s="14"/>
      <c r="J99" s="14"/>
      <c r="K99" s="108"/>
      <c r="L99" s="108"/>
      <c r="M99" s="108"/>
      <c r="N99" s="1"/>
      <c r="O99" s="1"/>
      <c r="P99" s="1"/>
      <c r="Q99" s="1"/>
    </row>
    <row r="100" spans="1:17" ht="15.75" customHeight="1">
      <c r="A100" s="281" t="s">
        <v>606</v>
      </c>
      <c r="B100" s="279"/>
      <c r="C100" s="277"/>
      <c r="D100" s="14"/>
      <c r="E100" s="14"/>
      <c r="F100" s="14"/>
      <c r="G100" s="14"/>
      <c r="H100" s="14"/>
      <c r="I100" s="14"/>
      <c r="J100" s="14"/>
      <c r="K100" s="108"/>
      <c r="L100" s="108"/>
      <c r="M100" s="108"/>
      <c r="N100" s="1"/>
      <c r="O100" s="1"/>
      <c r="P100" s="1"/>
      <c r="Q100" s="1"/>
    </row>
    <row r="101" spans="1:17" ht="24.75">
      <c r="A101" s="281" t="s">
        <v>605</v>
      </c>
      <c r="B101" s="279"/>
      <c r="C101" s="277"/>
      <c r="D101" s="14"/>
      <c r="E101" s="14"/>
      <c r="F101" s="14"/>
      <c r="G101" s="14"/>
      <c r="H101" s="14"/>
      <c r="I101" s="14"/>
      <c r="J101" s="14"/>
      <c r="K101" s="108"/>
      <c r="L101" s="108"/>
      <c r="M101" s="108"/>
      <c r="N101" s="1"/>
      <c r="O101" s="1"/>
      <c r="P101" s="1"/>
      <c r="Q101" s="1"/>
    </row>
    <row r="102" spans="1:17" ht="24.75">
      <c r="A102" s="281" t="s">
        <v>615</v>
      </c>
      <c r="B102" s="306"/>
      <c r="C102" s="277"/>
      <c r="D102" s="14"/>
      <c r="E102" s="14"/>
      <c r="F102" s="14"/>
      <c r="G102" s="14"/>
      <c r="H102" s="14"/>
      <c r="I102" s="14"/>
      <c r="J102" s="14"/>
      <c r="K102" s="108"/>
      <c r="L102" s="108"/>
      <c r="M102" s="108"/>
      <c r="N102" s="1"/>
      <c r="O102" s="1"/>
      <c r="P102" s="1"/>
      <c r="Q102" s="1"/>
    </row>
    <row r="103" spans="1:17">
      <c r="A103" s="281" t="s">
        <v>347</v>
      </c>
      <c r="B103" s="279"/>
      <c r="C103" s="277"/>
      <c r="D103" s="14"/>
      <c r="E103" s="14"/>
      <c r="F103" s="14"/>
      <c r="G103" s="14"/>
      <c r="H103" s="14"/>
      <c r="I103" s="14"/>
      <c r="J103" s="14"/>
      <c r="K103" s="108"/>
      <c r="L103" s="108"/>
      <c r="M103" s="108"/>
      <c r="N103" s="1"/>
      <c r="O103" s="1"/>
      <c r="P103" s="1"/>
      <c r="Q103" s="1"/>
    </row>
    <row r="104" spans="1:17">
      <c r="A104" s="17" t="s">
        <v>28</v>
      </c>
      <c r="B104" s="63"/>
      <c r="C104" s="64"/>
      <c r="D104" s="80">
        <f>SUM(D82:D103)</f>
        <v>0</v>
      </c>
      <c r="E104" s="65"/>
      <c r="F104" s="65"/>
      <c r="G104" s="80">
        <f>SUM(G82:G103)</f>
        <v>0</v>
      </c>
      <c r="H104" s="65"/>
      <c r="I104" s="65"/>
      <c r="J104" s="80">
        <f>SUM(J82:J103)</f>
        <v>0</v>
      </c>
      <c r="K104" s="65"/>
      <c r="L104" s="65"/>
      <c r="M104" s="80"/>
      <c r="N104" s="83" t="s">
        <v>186</v>
      </c>
      <c r="O104" s="1"/>
      <c r="P104" s="1"/>
      <c r="Q104" s="1"/>
    </row>
    <row r="105" spans="1:17" ht="41.25" customHeight="1">
      <c r="A105" s="66" t="s">
        <v>58</v>
      </c>
      <c r="B105" s="366" t="s">
        <v>84</v>
      </c>
      <c r="C105" s="367"/>
      <c r="D105" s="368"/>
      <c r="E105" s="360" t="s">
        <v>85</v>
      </c>
      <c r="F105" s="361"/>
      <c r="G105" s="362"/>
      <c r="H105" s="360" t="s">
        <v>86</v>
      </c>
      <c r="I105" s="361"/>
      <c r="J105" s="362"/>
      <c r="K105" s="360" t="s">
        <v>87</v>
      </c>
      <c r="L105" s="361"/>
      <c r="M105" s="362"/>
      <c r="N105" s="1"/>
      <c r="O105" s="1"/>
      <c r="P105" s="1"/>
      <c r="Q105" s="1"/>
    </row>
    <row r="106" spans="1:17">
      <c r="A106" s="67" t="s">
        <v>59</v>
      </c>
      <c r="B106" s="363">
        <f>D104+D80+D70+D65+D57+D53+D46+D35+D30+D25</f>
        <v>1352</v>
      </c>
      <c r="C106" s="364"/>
      <c r="D106" s="365"/>
      <c r="E106" s="363">
        <f>G104+G80+G70+G65+G57+G53+G46+G35+G30+G25</f>
        <v>0</v>
      </c>
      <c r="F106" s="364"/>
      <c r="G106" s="365"/>
      <c r="H106" s="363">
        <f>J104+J80+J70+J65+J57+J53+J46+J35+J30+J25</f>
        <v>0</v>
      </c>
      <c r="I106" s="364"/>
      <c r="J106" s="365"/>
      <c r="K106" s="363">
        <f>M104+M80+M70+M65+M57+M53+M46+M35+M30+M25</f>
        <v>0</v>
      </c>
      <c r="L106" s="364"/>
      <c r="M106" s="365"/>
      <c r="N106" s="83" t="s">
        <v>186</v>
      </c>
      <c r="O106" s="1"/>
      <c r="P106" s="1"/>
      <c r="Q106" s="1"/>
    </row>
    <row r="107" spans="1:17" ht="15.75" thickBot="1">
      <c r="A107" s="41" t="s">
        <v>60</v>
      </c>
      <c r="B107" s="357"/>
      <c r="C107" s="358"/>
      <c r="D107" s="358"/>
      <c r="E107" s="358"/>
      <c r="F107" s="358"/>
      <c r="G107" s="358"/>
      <c r="H107" s="358"/>
      <c r="I107" s="358"/>
      <c r="J107" s="358"/>
      <c r="K107" s="359"/>
      <c r="L107" s="76"/>
      <c r="M107" s="85">
        <f>K106+H106+E106+B106</f>
        <v>1352</v>
      </c>
      <c r="N107" s="83" t="s">
        <v>186</v>
      </c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38" t="s">
        <v>336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</sheetData>
  <autoFilter ref="A16:O108"/>
  <mergeCells count="27">
    <mergeCell ref="B106:D106"/>
    <mergeCell ref="E106:G106"/>
    <mergeCell ref="H106:J106"/>
    <mergeCell ref="K106:M106"/>
    <mergeCell ref="B107:K107"/>
    <mergeCell ref="B105:D105"/>
    <mergeCell ref="E105:G105"/>
    <mergeCell ref="H105:J105"/>
    <mergeCell ref="K105:M105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" header="0.31496062992125984" footer="0"/>
  <pageSetup paperSize="9" scale="85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Q120"/>
  <sheetViews>
    <sheetView topLeftCell="A22" workbookViewId="0">
      <selection activeCell="D38" sqref="D38"/>
    </sheetView>
  </sheetViews>
  <sheetFormatPr defaultRowHeight="15"/>
  <cols>
    <col min="1" max="1" width="21" customWidth="1"/>
    <col min="2" max="2" width="14.140625" customWidth="1"/>
    <col min="3" max="3" width="6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0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172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184</v>
      </c>
      <c r="B5" s="356"/>
      <c r="C5" s="356"/>
      <c r="D5" s="356"/>
      <c r="E5" s="356"/>
      <c r="F5" s="356"/>
      <c r="G5" s="90">
        <v>1205.5999999999999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185</v>
      </c>
      <c r="B6" s="356"/>
      <c r="C6" s="356"/>
      <c r="D6" s="356"/>
      <c r="E6" s="356"/>
      <c r="F6" s="356"/>
      <c r="G6" s="90">
        <v>1481.5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292</v>
      </c>
      <c r="B7" s="356"/>
      <c r="C7" s="356"/>
      <c r="D7" s="356"/>
      <c r="E7" s="356"/>
      <c r="F7" s="356"/>
      <c r="G7" s="90" t="s">
        <v>255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1961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646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643</v>
      </c>
      <c r="B10" s="356"/>
      <c r="C10" s="356"/>
      <c r="D10" s="356"/>
      <c r="E10" s="356"/>
      <c r="F10" s="356"/>
      <c r="G10" s="189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645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648</v>
      </c>
      <c r="B12" s="356"/>
      <c r="C12" s="356"/>
      <c r="D12" s="356"/>
      <c r="E12" s="356"/>
      <c r="F12" s="356"/>
      <c r="G12" s="92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79" t="s">
        <v>187</v>
      </c>
      <c r="B14" s="379"/>
      <c r="C14" s="379"/>
      <c r="D14" s="379"/>
      <c r="E14" s="379"/>
      <c r="F14" s="379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10"/>
      <c r="B15" s="110"/>
      <c r="C15" s="110"/>
      <c r="D15" s="110"/>
      <c r="E15" s="110"/>
      <c r="F15" s="110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</row>
    <row r="20" spans="1:17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1" t="s">
        <v>16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1"/>
      <c r="P21" s="1"/>
      <c r="Q21" s="1"/>
    </row>
    <row r="22" spans="1:17">
      <c r="A22" s="11" t="s">
        <v>23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1"/>
      <c r="P22" s="1"/>
      <c r="Q22" s="1"/>
    </row>
    <row r="23" spans="1:17">
      <c r="A23" s="17" t="s">
        <v>28</v>
      </c>
      <c r="B23" s="18"/>
      <c r="C23" s="19"/>
      <c r="D23" s="20">
        <f>SUM(D20:D22)</f>
        <v>0</v>
      </c>
      <c r="E23" s="20"/>
      <c r="F23" s="20"/>
      <c r="G23" s="20">
        <f>SUM(G20:G22)</f>
        <v>0</v>
      </c>
      <c r="H23" s="20"/>
      <c r="I23" s="20"/>
      <c r="J23" s="20">
        <f>SUM(J20:J22)</f>
        <v>0</v>
      </c>
      <c r="K23" s="20"/>
      <c r="L23" s="20"/>
      <c r="M23" s="20">
        <f>SUM(M20:M22)</f>
        <v>0</v>
      </c>
      <c r="N23" s="83" t="s">
        <v>186</v>
      </c>
      <c r="O23" s="1"/>
      <c r="P23" s="1"/>
      <c r="Q23" s="1"/>
    </row>
    <row r="24" spans="1:17">
      <c r="A24" s="21" t="s">
        <v>29</v>
      </c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"/>
      <c r="O24" s="1"/>
      <c r="P24" s="1"/>
      <c r="Q24" s="1"/>
    </row>
    <row r="25" spans="1:17">
      <c r="A25" s="11" t="s">
        <v>5</v>
      </c>
      <c r="B25" s="12" t="s">
        <v>770</v>
      </c>
      <c r="C25" s="13" t="s">
        <v>637</v>
      </c>
      <c r="D25" s="334">
        <v>3658</v>
      </c>
      <c r="E25" s="14"/>
      <c r="F25" s="14"/>
      <c r="G25" s="14"/>
      <c r="H25" s="14"/>
      <c r="I25" s="14"/>
      <c r="J25" s="14"/>
      <c r="K25" s="14"/>
      <c r="L25" s="14"/>
      <c r="M25" s="14"/>
      <c r="N25" s="1"/>
      <c r="O25" s="1"/>
      <c r="P25" s="1"/>
      <c r="Q25" s="1"/>
    </row>
    <row r="26" spans="1:17">
      <c r="A26" s="15" t="s">
        <v>651</v>
      </c>
      <c r="B26" s="12" t="s">
        <v>178</v>
      </c>
      <c r="C26" s="13" t="s">
        <v>628</v>
      </c>
      <c r="D26" s="334">
        <v>10894</v>
      </c>
      <c r="E26" s="14"/>
      <c r="F26" s="14"/>
      <c r="G26" s="14"/>
      <c r="H26" s="14"/>
      <c r="I26" s="14"/>
      <c r="J26" s="14"/>
      <c r="K26" s="14"/>
      <c r="L26" s="14"/>
      <c r="M26" s="14"/>
      <c r="N26" s="1"/>
      <c r="O26" s="1"/>
      <c r="P26" s="1"/>
      <c r="Q26" s="1"/>
    </row>
    <row r="27" spans="1:17">
      <c r="A27" s="11" t="s">
        <v>16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"/>
      <c r="O27" s="1"/>
      <c r="P27" s="1"/>
      <c r="Q27" s="1"/>
    </row>
    <row r="28" spans="1:17">
      <c r="A28" s="11" t="s">
        <v>23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"/>
      <c r="O28" s="1"/>
      <c r="P28" s="1"/>
      <c r="Q28" s="1"/>
    </row>
    <row r="29" spans="1:17">
      <c r="A29" s="25" t="s">
        <v>28</v>
      </c>
      <c r="B29" s="26"/>
      <c r="C29" s="27"/>
      <c r="D29" s="28">
        <f>SUM(D25:D28)</f>
        <v>14552</v>
      </c>
      <c r="E29" s="28"/>
      <c r="F29" s="28"/>
      <c r="G29" s="28">
        <f>SUM(G25:G28)</f>
        <v>0</v>
      </c>
      <c r="H29" s="28"/>
      <c r="I29" s="28"/>
      <c r="J29" s="28">
        <f>SUM(J25:J28)</f>
        <v>0</v>
      </c>
      <c r="K29" s="28"/>
      <c r="L29" s="28"/>
      <c r="M29" s="28">
        <f>SUM(M25:M28)</f>
        <v>0</v>
      </c>
      <c r="N29" s="83" t="s">
        <v>186</v>
      </c>
      <c r="O29" s="1"/>
      <c r="P29" s="1"/>
      <c r="Q29" s="1"/>
    </row>
    <row r="30" spans="1:17">
      <c r="A30" s="29" t="s">
        <v>30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</row>
    <row r="31" spans="1:17">
      <c r="A31" s="11" t="s">
        <v>5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</row>
    <row r="32" spans="1:17">
      <c r="A32" s="11" t="s">
        <v>16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23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"/>
      <c r="O33" s="1"/>
      <c r="P33" s="1"/>
      <c r="Q33" s="1"/>
    </row>
    <row r="34" spans="1:17">
      <c r="A34" s="33" t="s">
        <v>28</v>
      </c>
      <c r="B34" s="34"/>
      <c r="C34" s="35"/>
      <c r="D34" s="36">
        <f>SUM(D31:D33)</f>
        <v>0</v>
      </c>
      <c r="E34" s="36"/>
      <c r="F34" s="36"/>
      <c r="G34" s="36">
        <f>SUM(G31:G33)</f>
        <v>0</v>
      </c>
      <c r="H34" s="36"/>
      <c r="I34" s="36"/>
      <c r="J34" s="36">
        <f>SUM(J31:J33)</f>
        <v>0</v>
      </c>
      <c r="K34" s="36"/>
      <c r="L34" s="36"/>
      <c r="M34" s="36">
        <f>SUM(M31:M33)</f>
        <v>0</v>
      </c>
      <c r="N34" s="83" t="s">
        <v>186</v>
      </c>
      <c r="O34" s="1"/>
      <c r="P34" s="1"/>
      <c r="Q34" s="1"/>
    </row>
    <row r="35" spans="1:17">
      <c r="A35" s="37" t="s">
        <v>31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/>
      <c r="O35" s="1"/>
      <c r="P35" s="1"/>
      <c r="Q35" s="1"/>
    </row>
    <row r="36" spans="1:17">
      <c r="A36" s="11" t="s">
        <v>5</v>
      </c>
      <c r="B36" s="12" t="s">
        <v>178</v>
      </c>
      <c r="C36" s="13" t="s">
        <v>735</v>
      </c>
      <c r="D36" s="14">
        <v>2105</v>
      </c>
      <c r="E36" s="14"/>
      <c r="F36" s="14"/>
      <c r="G36" s="14"/>
      <c r="H36" s="14"/>
      <c r="I36" s="14"/>
      <c r="J36" s="14"/>
      <c r="K36" s="14"/>
      <c r="L36" s="14"/>
      <c r="M36" s="14"/>
      <c r="N36" s="1"/>
      <c r="O36" s="1"/>
      <c r="P36" s="1"/>
      <c r="Q36" s="1"/>
    </row>
    <row r="37" spans="1:17">
      <c r="A37" s="41" t="s">
        <v>33</v>
      </c>
      <c r="B37" s="12" t="s">
        <v>178</v>
      </c>
      <c r="C37" s="13" t="s">
        <v>632</v>
      </c>
      <c r="D37" s="14">
        <v>2506</v>
      </c>
      <c r="E37" s="14"/>
      <c r="F37" s="14"/>
      <c r="G37" s="14"/>
      <c r="H37" s="14"/>
      <c r="I37" s="14"/>
      <c r="J37" s="14"/>
      <c r="K37" s="14"/>
      <c r="L37" s="14"/>
      <c r="M37" s="14"/>
      <c r="N37" s="1"/>
      <c r="O37" s="1"/>
      <c r="P37" s="1"/>
      <c r="Q37" s="1"/>
    </row>
    <row r="38" spans="1:17">
      <c r="A38" s="15" t="s">
        <v>34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"/>
      <c r="O38" s="1"/>
      <c r="P38" s="1"/>
      <c r="Q38" s="1"/>
    </row>
    <row r="39" spans="1:17">
      <c r="A39" s="42" t="s">
        <v>90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"/>
      <c r="O39" s="1"/>
      <c r="P39" s="1"/>
      <c r="Q39" s="1"/>
    </row>
    <row r="40" spans="1:17">
      <c r="A40" s="42" t="s">
        <v>35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>
      <c r="A41" s="42" t="s">
        <v>36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42" t="s">
        <v>37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>
      <c r="A43" s="42" t="s">
        <v>38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>
      <c r="A44" s="42" t="s">
        <v>39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>
      <c r="A45" s="43" t="s">
        <v>28</v>
      </c>
      <c r="B45" s="44"/>
      <c r="C45" s="45"/>
      <c r="D45" s="46">
        <f>SUM(D36:D44)</f>
        <v>4611</v>
      </c>
      <c r="E45" s="46"/>
      <c r="F45" s="46"/>
      <c r="G45" s="46">
        <f>SUM(G36:G44)</f>
        <v>0</v>
      </c>
      <c r="H45" s="46"/>
      <c r="I45" s="46"/>
      <c r="J45" s="46">
        <f>SUM(J36:J44)</f>
        <v>0</v>
      </c>
      <c r="K45" s="46"/>
      <c r="L45" s="46"/>
      <c r="M45" s="46">
        <f>SUM(M36:M44)</f>
        <v>0</v>
      </c>
      <c r="N45" s="83" t="s">
        <v>186</v>
      </c>
      <c r="O45" s="1"/>
      <c r="P45" s="1"/>
      <c r="Q45" s="1"/>
    </row>
    <row r="46" spans="1:17">
      <c r="A46" s="153" t="s">
        <v>40</v>
      </c>
      <c r="B46" s="150"/>
      <c r="C46" s="151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"/>
      <c r="O46" s="1"/>
      <c r="P46" s="1"/>
      <c r="Q46" s="1"/>
    </row>
    <row r="47" spans="1:17">
      <c r="A47" s="51" t="s">
        <v>62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"/>
      <c r="O47" s="1"/>
      <c r="P47" s="1"/>
      <c r="Q47" s="1"/>
    </row>
    <row r="48" spans="1:17">
      <c r="A48" s="146" t="s">
        <v>370</v>
      </c>
      <c r="B48" s="12"/>
      <c r="C48" s="13"/>
      <c r="D48" s="14"/>
      <c r="E48" s="14"/>
      <c r="F48" s="14"/>
      <c r="G48" s="14"/>
      <c r="H48" s="144"/>
      <c r="I48" s="14"/>
      <c r="J48" s="108"/>
      <c r="K48" s="14"/>
      <c r="L48" s="14"/>
      <c r="M48" s="14"/>
      <c r="N48" s="1"/>
      <c r="O48" s="1"/>
      <c r="P48" s="1"/>
      <c r="Q48" s="1"/>
    </row>
    <row r="49" spans="1:17" ht="24.75">
      <c r="A49" s="51" t="s">
        <v>64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 ht="24">
      <c r="A50" s="146" t="s">
        <v>371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51" t="s">
        <v>61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153" t="s">
        <v>28</v>
      </c>
      <c r="B52" s="148"/>
      <c r="C52" s="154"/>
      <c r="D52" s="155">
        <f>SUM(D47:D51)</f>
        <v>0</v>
      </c>
      <c r="E52" s="155"/>
      <c r="F52" s="155"/>
      <c r="G52" s="155">
        <f>SUM(G47:G51)</f>
        <v>0</v>
      </c>
      <c r="H52" s="155"/>
      <c r="I52" s="155"/>
      <c r="J52" s="155">
        <f>SUM(J47:J51)</f>
        <v>0</v>
      </c>
      <c r="K52" s="155"/>
      <c r="L52" s="155"/>
      <c r="M52" s="155">
        <f>SUM(M47:M51)</f>
        <v>0</v>
      </c>
      <c r="N52" s="83" t="s">
        <v>186</v>
      </c>
      <c r="O52" s="1"/>
      <c r="P52" s="1"/>
      <c r="Q52" s="1"/>
    </row>
    <row r="53" spans="1:17">
      <c r="A53" s="123" t="s">
        <v>77</v>
      </c>
      <c r="B53" s="12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</row>
    <row r="54" spans="1:17" ht="60.75">
      <c r="A54" s="51" t="s">
        <v>78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"/>
      <c r="O54" s="1"/>
      <c r="P54" s="1"/>
      <c r="Q54" s="1"/>
    </row>
    <row r="55" spans="1:17">
      <c r="A55" s="15" t="s">
        <v>47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123" t="s">
        <v>28</v>
      </c>
      <c r="B56" s="124"/>
      <c r="C56" s="125"/>
      <c r="D56" s="126">
        <f>SUM(D54:D55)</f>
        <v>0</v>
      </c>
      <c r="E56" s="126"/>
      <c r="F56" s="126"/>
      <c r="G56" s="126">
        <f>SUM(G54:G55)</f>
        <v>0</v>
      </c>
      <c r="H56" s="126"/>
      <c r="I56" s="126"/>
      <c r="J56" s="126">
        <f>SUM(J54:J55)</f>
        <v>0</v>
      </c>
      <c r="K56" s="126"/>
      <c r="L56" s="126"/>
      <c r="M56" s="126">
        <f>SUM(M54:M55)</f>
        <v>0</v>
      </c>
      <c r="N56" s="83" t="s">
        <v>186</v>
      </c>
      <c r="O56" s="1"/>
      <c r="P56" s="1"/>
      <c r="Q56" s="1"/>
    </row>
    <row r="57" spans="1:17">
      <c r="A57" s="115" t="s">
        <v>41</v>
      </c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"/>
      <c r="O57" s="1"/>
      <c r="P57" s="1"/>
      <c r="Q57" s="1"/>
    </row>
    <row r="58" spans="1:17" ht="36.75">
      <c r="A58" s="15" t="s">
        <v>66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"/>
      <c r="O58" s="1"/>
      <c r="P58" s="1"/>
      <c r="Q58" s="1"/>
    </row>
    <row r="59" spans="1:17" ht="24.75">
      <c r="A59" s="15" t="s">
        <v>67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>
      <c r="A60" s="15"/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"/>
      <c r="O60" s="1"/>
      <c r="P60" s="1"/>
      <c r="Q60" s="1"/>
    </row>
    <row r="61" spans="1:17">
      <c r="A61" s="145" t="s">
        <v>346</v>
      </c>
      <c r="B61" s="12"/>
      <c r="C61" s="13"/>
      <c r="D61" s="14"/>
      <c r="E61" s="14"/>
      <c r="F61" s="14"/>
      <c r="G61" s="14"/>
      <c r="H61" s="144"/>
      <c r="I61" s="144"/>
      <c r="J61" s="144"/>
      <c r="K61" s="14"/>
      <c r="L61" s="14"/>
      <c r="M61" s="14"/>
      <c r="N61" s="1"/>
      <c r="O61" s="1"/>
      <c r="P61" s="1"/>
      <c r="Q61" s="1"/>
    </row>
    <row r="62" spans="1:17" ht="36.75">
      <c r="A62" s="15" t="s">
        <v>71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>
      <c r="A63" s="15" t="s">
        <v>322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119" t="s">
        <v>28</v>
      </c>
      <c r="B64" s="120"/>
      <c r="C64" s="121"/>
      <c r="D64" s="122">
        <f>SUM(D58:D63)</f>
        <v>0</v>
      </c>
      <c r="E64" s="122"/>
      <c r="F64" s="122"/>
      <c r="G64" s="122">
        <f>SUM(G58:G63)</f>
        <v>0</v>
      </c>
      <c r="H64" s="122"/>
      <c r="I64" s="122"/>
      <c r="J64" s="122">
        <f>SUM(J58:J63)</f>
        <v>0</v>
      </c>
      <c r="K64" s="122"/>
      <c r="L64" s="122"/>
      <c r="M64" s="122">
        <f>SUM(M58:M63)</f>
        <v>0</v>
      </c>
      <c r="N64" s="83" t="s">
        <v>186</v>
      </c>
      <c r="O64" s="1"/>
      <c r="P64" s="1"/>
      <c r="Q64" s="1"/>
    </row>
    <row r="65" spans="1:17">
      <c r="A65" s="149" t="s">
        <v>42</v>
      </c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"/>
      <c r="O65" s="1"/>
      <c r="P65" s="1"/>
      <c r="Q65" s="1"/>
    </row>
    <row r="66" spans="1:17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"/>
      <c r="O66" s="1"/>
      <c r="P66" s="1"/>
      <c r="Q66" s="1"/>
    </row>
    <row r="67" spans="1:17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>
      <c r="A68" s="11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"/>
      <c r="O68" s="1"/>
      <c r="P68" s="1"/>
      <c r="Q68" s="1"/>
    </row>
    <row r="69" spans="1:17">
      <c r="A69" s="152" t="s">
        <v>28</v>
      </c>
      <c r="B69" s="152"/>
      <c r="C69" s="152"/>
      <c r="D69" s="152">
        <f>SUM(D66:D68)</f>
        <v>0</v>
      </c>
      <c r="E69" s="152"/>
      <c r="F69" s="152"/>
      <c r="G69" s="152">
        <f>SUM(G66:G68)</f>
        <v>0</v>
      </c>
      <c r="H69" s="152"/>
      <c r="I69" s="152"/>
      <c r="J69" s="152">
        <f>SUM(J66:J68)</f>
        <v>0</v>
      </c>
      <c r="K69" s="152"/>
      <c r="L69" s="152"/>
      <c r="M69" s="152">
        <f>SUM(M66:M68)</f>
        <v>0</v>
      </c>
      <c r="N69" s="83" t="s">
        <v>186</v>
      </c>
      <c r="O69" s="1"/>
      <c r="P69" s="1"/>
      <c r="Q69" s="1"/>
    </row>
    <row r="70" spans="1:17">
      <c r="A70" s="127" t="s">
        <v>43</v>
      </c>
      <c r="B70" s="128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"/>
      <c r="O70" s="1"/>
      <c r="P70" s="1"/>
      <c r="Q70" s="1"/>
    </row>
    <row r="71" spans="1:17" ht="18.75" customHeight="1">
      <c r="A71" s="15" t="s">
        <v>44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>
      <c r="A72" s="15" t="s">
        <v>45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 ht="12.75" customHeight="1">
      <c r="A73" s="15" t="s">
        <v>369</v>
      </c>
      <c r="B73" s="12"/>
      <c r="C73" s="13"/>
      <c r="D73" s="14"/>
      <c r="E73" s="14"/>
      <c r="F73" s="14"/>
      <c r="G73" s="14"/>
      <c r="H73" s="6"/>
      <c r="I73" s="108"/>
      <c r="J73" s="108"/>
      <c r="K73" s="14"/>
      <c r="L73" s="14"/>
      <c r="M73" s="14"/>
      <c r="N73" s="1"/>
      <c r="O73" s="1"/>
      <c r="P73" s="1"/>
      <c r="Q73" s="1"/>
    </row>
    <row r="74" spans="1:17" ht="39" customHeight="1">
      <c r="A74" s="15" t="s">
        <v>73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53.25" customHeight="1">
      <c r="A75" s="15" t="s">
        <v>74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60.75">
      <c r="A76" s="15" t="s">
        <v>75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/>
    </row>
    <row r="77" spans="1:17">
      <c r="A77" s="15" t="s">
        <v>46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"/>
      <c r="O77" s="1"/>
      <c r="P77" s="1"/>
      <c r="Q77" s="1"/>
    </row>
    <row r="78" spans="1:17" ht="87" customHeight="1">
      <c r="A78" s="145" t="s">
        <v>76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"/>
      <c r="O78" s="1"/>
      <c r="P78" s="1"/>
      <c r="Q78" s="1"/>
    </row>
    <row r="79" spans="1:17">
      <c r="A79" s="127" t="s">
        <v>28</v>
      </c>
      <c r="B79" s="131"/>
      <c r="C79" s="132"/>
      <c r="D79" s="133">
        <f>SUM(D71:D78)</f>
        <v>0</v>
      </c>
      <c r="E79" s="133"/>
      <c r="F79" s="133"/>
      <c r="G79" s="133">
        <f>SUM(G71:G78)</f>
        <v>0</v>
      </c>
      <c r="H79" s="133"/>
      <c r="I79" s="133"/>
      <c r="J79" s="133">
        <f>SUM(J71:J78)</f>
        <v>0</v>
      </c>
      <c r="K79" s="133"/>
      <c r="L79" s="133"/>
      <c r="M79" s="133">
        <f>SUM(M71:M78)</f>
        <v>0</v>
      </c>
      <c r="N79" s="83" t="s">
        <v>186</v>
      </c>
      <c r="O79" s="1"/>
      <c r="P79" s="1"/>
      <c r="Q79" s="1"/>
    </row>
    <row r="80" spans="1:17" ht="24.75">
      <c r="A80" s="62" t="s">
        <v>48</v>
      </c>
      <c r="B80" s="63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"/>
      <c r="O80" s="1"/>
      <c r="P80" s="1"/>
      <c r="Q80" s="1"/>
    </row>
    <row r="81" spans="1:17" ht="24.75">
      <c r="A81" s="275" t="s">
        <v>596</v>
      </c>
      <c r="B81" s="279"/>
      <c r="C81" s="27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1"/>
      <c r="Q81" s="1"/>
    </row>
    <row r="82" spans="1:17" ht="24.75">
      <c r="A82" s="281" t="s">
        <v>584</v>
      </c>
      <c r="B82" s="279"/>
      <c r="C82" s="27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>
      <c r="A83" s="275" t="s">
        <v>599</v>
      </c>
      <c r="B83" s="279"/>
      <c r="C83" s="27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24.75">
      <c r="A84" s="281" t="s">
        <v>502</v>
      </c>
      <c r="B84" s="279"/>
      <c r="C84" s="27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17.25" customHeight="1">
      <c r="A85" s="281" t="s">
        <v>602</v>
      </c>
      <c r="B85" s="279"/>
      <c r="C85" s="27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>
      <c r="A86" s="275" t="s">
        <v>526</v>
      </c>
      <c r="B86" s="279"/>
      <c r="C86" s="27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24.75">
      <c r="A87" s="281" t="s">
        <v>603</v>
      </c>
      <c r="B87" s="279"/>
      <c r="C87" s="27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4.75">
      <c r="A88" s="281" t="s">
        <v>502</v>
      </c>
      <c r="B88" s="279"/>
      <c r="C88" s="27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14.25" customHeight="1">
      <c r="A89" s="281" t="s">
        <v>602</v>
      </c>
      <c r="B89" s="279"/>
      <c r="C89" s="27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24.75">
      <c r="A90" s="15" t="s">
        <v>49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17.25" customHeight="1">
      <c r="A91" s="15" t="s">
        <v>50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>
      <c r="A92" s="15" t="s">
        <v>51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"/>
      <c r="O92" s="1"/>
      <c r="P92" s="1"/>
      <c r="Q92" s="1"/>
    </row>
    <row r="93" spans="1:17" ht="24.75">
      <c r="A93" s="15" t="s">
        <v>52</v>
      </c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"/>
      <c r="O93" s="1"/>
      <c r="P93" s="1"/>
      <c r="Q93" s="1"/>
    </row>
    <row r="94" spans="1:17" ht="50.25" customHeight="1">
      <c r="A94" s="15" t="s">
        <v>323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"/>
      <c r="O94" s="1"/>
      <c r="P94" s="1"/>
      <c r="Q94" s="1"/>
    </row>
    <row r="95" spans="1:17" ht="24.75" customHeight="1">
      <c r="A95" s="15" t="s">
        <v>80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"/>
      <c r="O95" s="1"/>
      <c r="P95" s="1"/>
      <c r="Q95" s="1"/>
    </row>
    <row r="96" spans="1:17" ht="85.5" customHeight="1">
      <c r="A96" s="15" t="s">
        <v>81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"/>
      <c r="O96" s="1"/>
      <c r="P96" s="1"/>
      <c r="Q96" s="1"/>
    </row>
    <row r="97" spans="1:17" ht="48.75">
      <c r="A97" s="15" t="s">
        <v>82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"/>
      <c r="O97" s="1"/>
      <c r="P97" s="1"/>
      <c r="Q97" s="1"/>
    </row>
    <row r="98" spans="1:17" ht="38.25" customHeight="1">
      <c r="A98" s="275" t="s">
        <v>607</v>
      </c>
      <c r="B98" s="279"/>
      <c r="C98" s="277"/>
      <c r="D98" s="14"/>
      <c r="E98" s="14"/>
      <c r="F98" s="14"/>
      <c r="G98" s="14"/>
      <c r="H98" s="14"/>
      <c r="I98" s="14"/>
      <c r="J98" s="14"/>
      <c r="K98" s="108"/>
      <c r="L98" s="108"/>
      <c r="M98" s="108"/>
      <c r="N98" s="1"/>
      <c r="O98" s="1"/>
      <c r="P98" s="1"/>
      <c r="Q98" s="1"/>
    </row>
    <row r="99" spans="1:17" ht="15" customHeight="1">
      <c r="A99" s="281" t="s">
        <v>606</v>
      </c>
      <c r="B99" s="279"/>
      <c r="C99" s="277"/>
      <c r="D99" s="14"/>
      <c r="E99" s="14"/>
      <c r="F99" s="14"/>
      <c r="G99" s="14"/>
      <c r="H99" s="14"/>
      <c r="I99" s="14"/>
      <c r="J99" s="14"/>
      <c r="K99" s="108"/>
      <c r="L99" s="108"/>
      <c r="M99" s="108"/>
      <c r="N99" s="1"/>
      <c r="O99" s="1"/>
      <c r="P99" s="1"/>
      <c r="Q99" s="1"/>
    </row>
    <row r="100" spans="1:17" ht="24.75">
      <c r="A100" s="281" t="s">
        <v>605</v>
      </c>
      <c r="B100" s="279"/>
      <c r="C100" s="277"/>
      <c r="D100" s="14"/>
      <c r="E100" s="14"/>
      <c r="F100" s="14"/>
      <c r="G100" s="14"/>
      <c r="H100" s="14"/>
      <c r="I100" s="14"/>
      <c r="J100" s="14"/>
      <c r="K100" s="108"/>
      <c r="L100" s="108"/>
      <c r="M100" s="108"/>
      <c r="N100" s="1"/>
      <c r="O100" s="1"/>
      <c r="P100" s="1"/>
      <c r="Q100" s="1"/>
    </row>
    <row r="101" spans="1:17" ht="24.75">
      <c r="A101" s="281" t="s">
        <v>615</v>
      </c>
      <c r="B101" s="306"/>
      <c r="C101" s="277"/>
      <c r="D101" s="14"/>
      <c r="E101" s="14"/>
      <c r="F101" s="14"/>
      <c r="G101" s="14"/>
      <c r="H101" s="14"/>
      <c r="I101" s="14"/>
      <c r="J101" s="14"/>
      <c r="K101" s="108"/>
      <c r="L101" s="108"/>
      <c r="M101" s="108"/>
      <c r="N101" s="1"/>
      <c r="O101" s="1"/>
      <c r="P101" s="1"/>
      <c r="Q101" s="1"/>
    </row>
    <row r="102" spans="1:17" ht="15.75" customHeight="1">
      <c r="A102" s="281" t="s">
        <v>347</v>
      </c>
      <c r="B102" s="279"/>
      <c r="C102" s="277"/>
      <c r="D102" s="14"/>
      <c r="E102" s="14"/>
      <c r="F102" s="14"/>
      <c r="G102" s="14"/>
      <c r="H102" s="14"/>
      <c r="I102" s="14"/>
      <c r="J102" s="14"/>
      <c r="K102" s="108"/>
      <c r="L102" s="108"/>
      <c r="M102" s="108"/>
      <c r="N102" s="1"/>
      <c r="O102" s="1"/>
      <c r="P102" s="1"/>
      <c r="Q102" s="1"/>
    </row>
    <row r="103" spans="1:17">
      <c r="A103" s="17" t="s">
        <v>28</v>
      </c>
      <c r="B103" s="63"/>
      <c r="C103" s="64"/>
      <c r="D103" s="80">
        <f>SUM(D81:D102)</f>
        <v>0</v>
      </c>
      <c r="E103" s="65"/>
      <c r="F103" s="65"/>
      <c r="G103" s="80">
        <f>SUM(G81:G102)</f>
        <v>0</v>
      </c>
      <c r="H103" s="65"/>
      <c r="I103" s="65"/>
      <c r="J103" s="80">
        <f>SUM(J81:J102)</f>
        <v>0</v>
      </c>
      <c r="K103" s="65"/>
      <c r="L103" s="65"/>
      <c r="M103" s="80">
        <f>SUM(M81:M102)</f>
        <v>0</v>
      </c>
      <c r="N103" s="83" t="s">
        <v>186</v>
      </c>
      <c r="O103" s="1"/>
      <c r="P103" s="1"/>
      <c r="Q103" s="1"/>
    </row>
    <row r="104" spans="1:17" ht="39" customHeight="1">
      <c r="A104" s="147" t="s">
        <v>58</v>
      </c>
      <c r="B104" s="366" t="s">
        <v>84</v>
      </c>
      <c r="C104" s="367"/>
      <c r="D104" s="368"/>
      <c r="E104" s="360" t="s">
        <v>85</v>
      </c>
      <c r="F104" s="361"/>
      <c r="G104" s="362"/>
      <c r="H104" s="360" t="s">
        <v>86</v>
      </c>
      <c r="I104" s="361"/>
      <c r="J104" s="362"/>
      <c r="K104" s="360" t="s">
        <v>87</v>
      </c>
      <c r="L104" s="361"/>
      <c r="M104" s="362"/>
      <c r="N104" s="1"/>
      <c r="O104" s="1"/>
      <c r="P104" s="1"/>
      <c r="Q104" s="1"/>
    </row>
    <row r="105" spans="1:17">
      <c r="A105" s="67" t="s">
        <v>59</v>
      </c>
      <c r="B105" s="363">
        <f>D103+D79+D69+D64+D56+D52+D45+D34+D29+D23</f>
        <v>19163</v>
      </c>
      <c r="C105" s="364"/>
      <c r="D105" s="365"/>
      <c r="E105" s="363">
        <f>G103+G79+G69+G64+G56+G52+G45+G34+G29+G23</f>
        <v>0</v>
      </c>
      <c r="F105" s="364"/>
      <c r="G105" s="365"/>
      <c r="H105" s="363">
        <f>J103+J79+J69+J64+J56+J52+J45+J34+J29+J23</f>
        <v>0</v>
      </c>
      <c r="I105" s="364"/>
      <c r="J105" s="365"/>
      <c r="K105" s="363">
        <f>M103+M79+M69+M64+M56+M52+M45+M34+M29+M23</f>
        <v>0</v>
      </c>
      <c r="L105" s="364"/>
      <c r="M105" s="365"/>
      <c r="N105" s="83" t="s">
        <v>186</v>
      </c>
      <c r="O105" s="1"/>
      <c r="P105" s="1"/>
      <c r="Q105" s="1"/>
    </row>
    <row r="106" spans="1:17" ht="15.75" thickBot="1">
      <c r="A106" s="41" t="s">
        <v>60</v>
      </c>
      <c r="B106" s="357"/>
      <c r="C106" s="358"/>
      <c r="D106" s="358"/>
      <c r="E106" s="358"/>
      <c r="F106" s="358"/>
      <c r="G106" s="358"/>
      <c r="H106" s="358"/>
      <c r="I106" s="358"/>
      <c r="J106" s="358"/>
      <c r="K106" s="359"/>
      <c r="L106" s="76"/>
      <c r="M106" s="85">
        <f>K105+H105+E105+B105</f>
        <v>19163</v>
      </c>
      <c r="N106" s="83" t="s">
        <v>186</v>
      </c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38" t="s">
        <v>336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</sheetData>
  <autoFilter ref="A16:O109"/>
  <mergeCells count="27">
    <mergeCell ref="B105:D105"/>
    <mergeCell ref="E105:G105"/>
    <mergeCell ref="H105:J105"/>
    <mergeCell ref="K105:M105"/>
    <mergeCell ref="B106:K106"/>
    <mergeCell ref="B104:D104"/>
    <mergeCell ref="E104:G104"/>
    <mergeCell ref="H104:J104"/>
    <mergeCell ref="K104:M104"/>
    <mergeCell ref="A17:A18"/>
    <mergeCell ref="B17:D17"/>
    <mergeCell ref="E17:G17"/>
    <mergeCell ref="H17:J17"/>
    <mergeCell ref="K17:M17"/>
    <mergeCell ref="A14:F14"/>
    <mergeCell ref="A1:M1"/>
    <mergeCell ref="A2:M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59055118110236227" right="0.15748031496062992" top="0.15748031496062992" bottom="0.15748031496062992" header="0.31496062992125984" footer="0.31496062992125984"/>
  <pageSetup paperSize="9" scale="95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Q154"/>
  <sheetViews>
    <sheetView topLeftCell="A9" workbookViewId="0">
      <selection activeCell="E126" sqref="E126"/>
    </sheetView>
  </sheetViews>
  <sheetFormatPr defaultRowHeight="15"/>
  <cols>
    <col min="1" max="1" width="17.5703125" customWidth="1"/>
    <col min="8" max="8" width="12" customWidth="1"/>
    <col min="9" max="9" width="7.140625" customWidth="1"/>
  </cols>
  <sheetData>
    <row r="1" spans="1:17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78"/>
      <c r="O1" s="78"/>
      <c r="P1" s="78"/>
      <c r="Q1" s="78"/>
    </row>
    <row r="2" spans="1:17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78" t="s">
        <v>362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78" t="s">
        <v>352</v>
      </c>
      <c r="B5" s="78"/>
      <c r="C5" s="78"/>
      <c r="D5" s="78"/>
      <c r="E5" s="78"/>
      <c r="F5" s="78"/>
      <c r="G5" s="90">
        <v>239.7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87" t="s">
        <v>240</v>
      </c>
      <c r="B6" s="87"/>
      <c r="C6" s="87"/>
      <c r="D6" s="87"/>
      <c r="E6" s="87"/>
      <c r="F6" s="87"/>
      <c r="G6" s="94" t="s">
        <v>404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78" t="s">
        <v>363</v>
      </c>
      <c r="B7" s="78"/>
      <c r="C7" s="78"/>
      <c r="D7" s="78"/>
      <c r="E7" s="78"/>
      <c r="F7" s="78"/>
      <c r="G7" s="197" t="s">
        <v>364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78" t="s">
        <v>355</v>
      </c>
      <c r="B8" s="78"/>
      <c r="C8" s="78"/>
      <c r="D8" s="78"/>
      <c r="E8" s="78"/>
      <c r="F8" s="78"/>
      <c r="G8" s="90">
        <v>1959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78" t="s">
        <v>644</v>
      </c>
      <c r="B9" s="78"/>
      <c r="C9" s="78"/>
      <c r="D9" s="78"/>
      <c r="E9" s="78"/>
      <c r="F9" s="78"/>
      <c r="G9" s="92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78" t="s">
        <v>643</v>
      </c>
      <c r="B10" s="78"/>
      <c r="C10" s="78"/>
      <c r="D10" s="78"/>
      <c r="E10" s="78"/>
      <c r="F10" s="78"/>
      <c r="G10" s="193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78" t="s">
        <v>645</v>
      </c>
      <c r="B11" s="78"/>
      <c r="C11" s="78"/>
      <c r="D11" s="78"/>
      <c r="E11" s="78"/>
      <c r="F11" s="78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78" t="s">
        <v>661</v>
      </c>
      <c r="B12" s="137"/>
      <c r="C12" s="137"/>
      <c r="D12" s="137"/>
      <c r="E12" s="137"/>
      <c r="F12" s="137"/>
      <c r="G12" s="92"/>
      <c r="H12" s="188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>
      <c r="A13" s="78" t="s">
        <v>53</v>
      </c>
      <c r="B13" s="78"/>
      <c r="C13" s="78"/>
      <c r="D13" s="78"/>
      <c r="E13" s="78"/>
      <c r="F13" s="78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78" t="s">
        <v>356</v>
      </c>
      <c r="B14" s="78"/>
      <c r="C14" s="78"/>
      <c r="D14" s="137"/>
      <c r="E14" s="137"/>
      <c r="F14" s="137"/>
      <c r="G14" s="96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7">
      <c r="A15" s="78"/>
      <c r="B15" s="78"/>
      <c r="C15" s="78"/>
      <c r="D15" s="143"/>
      <c r="E15" s="143"/>
      <c r="F15" s="143"/>
      <c r="G15" s="140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3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</row>
    <row r="18" spans="1:13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</row>
    <row r="19" spans="1:13" hidden="1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idden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idden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idden="1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idden="1">
      <c r="A43" s="17" t="s">
        <v>28</v>
      </c>
      <c r="B43" s="18"/>
      <c r="C43" s="19"/>
      <c r="D43" s="20">
        <f>SUM(D20:D42)</f>
        <v>0</v>
      </c>
      <c r="E43" s="20"/>
      <c r="F43" s="20"/>
      <c r="G43" s="20">
        <f>SUM(G20:G42)</f>
        <v>0</v>
      </c>
      <c r="H43" s="20"/>
      <c r="I43" s="20"/>
      <c r="J43" s="20">
        <f>SUM(J20:J42)</f>
        <v>0</v>
      </c>
      <c r="K43" s="20"/>
      <c r="L43" s="20"/>
      <c r="M43" s="20">
        <f>SUM(M20:M42)</f>
        <v>0</v>
      </c>
    </row>
    <row r="44" spans="1:13" hidden="1">
      <c r="A44" s="21" t="s">
        <v>29</v>
      </c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idden="1">
      <c r="A45" s="11" t="s">
        <v>5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idden="1">
      <c r="A46" s="15" t="s">
        <v>6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idden="1">
      <c r="A47" s="15" t="s">
        <v>7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idden="1">
      <c r="A48" s="15" t="s">
        <v>8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idden="1">
      <c r="A49" s="15" t="s">
        <v>9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idden="1">
      <c r="A50" s="16" t="s">
        <v>10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idden="1">
      <c r="A51" s="15" t="s">
        <v>11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idden="1">
      <c r="A52" s="15" t="s">
        <v>12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idden="1">
      <c r="A53" s="15" t="s">
        <v>13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idden="1">
      <c r="A54" s="15" t="s">
        <v>14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idden="1">
      <c r="A55" s="15" t="s">
        <v>15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idden="1">
      <c r="A56" s="11" t="s">
        <v>16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idden="1">
      <c r="A57" s="16" t="s">
        <v>17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idden="1">
      <c r="A58" s="15" t="s">
        <v>18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idden="1">
      <c r="A59" s="15" t="s">
        <v>19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idden="1">
      <c r="A60" s="15" t="s">
        <v>20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idden="1">
      <c r="A61" s="15" t="s">
        <v>21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idden="1">
      <c r="A62" s="15" t="s">
        <v>22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idden="1">
      <c r="A63" s="11" t="s">
        <v>23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idden="1">
      <c r="A64" s="15" t="s">
        <v>24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idden="1">
      <c r="A65" s="15" t="s">
        <v>25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idden="1">
      <c r="A66" s="15" t="s">
        <v>26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idden="1">
      <c r="A67" s="16" t="s">
        <v>27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idden="1">
      <c r="A68" s="25" t="s">
        <v>28</v>
      </c>
      <c r="B68" s="26"/>
      <c r="C68" s="27"/>
      <c r="D68" s="28">
        <f>SUM(D45:D67)</f>
        <v>0</v>
      </c>
      <c r="E68" s="28"/>
      <c r="F68" s="28"/>
      <c r="G68" s="28">
        <f>SUM(G45:G67)</f>
        <v>0</v>
      </c>
      <c r="H68" s="28"/>
      <c r="I68" s="28"/>
      <c r="J68" s="28">
        <f>SUM(J45:J67)</f>
        <v>0</v>
      </c>
      <c r="K68" s="28"/>
      <c r="L68" s="28"/>
      <c r="M68" s="28">
        <f>SUM(M45:M67)</f>
        <v>0</v>
      </c>
    </row>
    <row r="69" spans="1:13" hidden="1">
      <c r="A69" s="29" t="s">
        <v>30</v>
      </c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idden="1">
      <c r="A70" s="11" t="s">
        <v>5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idden="1">
      <c r="A71" s="15" t="s">
        <v>6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idden="1">
      <c r="A72" s="15" t="s">
        <v>7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idden="1">
      <c r="A73" s="15" t="s">
        <v>8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idden="1">
      <c r="A74" s="16" t="s">
        <v>10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idden="1">
      <c r="A75" s="15" t="s">
        <v>11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idden="1">
      <c r="A76" s="15" t="s">
        <v>12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idden="1">
      <c r="A77" s="15" t="s">
        <v>13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idden="1">
      <c r="A78" s="15" t="s">
        <v>14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idden="1">
      <c r="A79" s="15" t="s">
        <v>15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idden="1">
      <c r="A80" s="11" t="s">
        <v>16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idden="1">
      <c r="A81" s="16" t="s">
        <v>17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idden="1">
      <c r="A82" s="15" t="s">
        <v>18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idden="1">
      <c r="A83" s="15" t="s">
        <v>19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idden="1">
      <c r="A84" s="15" t="s">
        <v>20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idden="1">
      <c r="A85" s="15" t="s">
        <v>21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idden="1">
      <c r="A86" s="15" t="s">
        <v>22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idden="1">
      <c r="A87" s="11" t="s">
        <v>23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idden="1">
      <c r="A88" s="15" t="s">
        <v>24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idden="1">
      <c r="A89" s="15" t="s">
        <v>25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idden="1">
      <c r="A90" s="15" t="s">
        <v>26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idden="1">
      <c r="A91" s="16" t="s">
        <v>27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idden="1">
      <c r="A92" s="33" t="s">
        <v>28</v>
      </c>
      <c r="B92" s="34"/>
      <c r="C92" s="35"/>
      <c r="D92" s="36">
        <f>SUM(D70:D91)</f>
        <v>0</v>
      </c>
      <c r="E92" s="36"/>
      <c r="F92" s="36"/>
      <c r="G92" s="36">
        <f>SUM(G70:G91)</f>
        <v>0</v>
      </c>
      <c r="H92" s="36"/>
      <c r="I92" s="36"/>
      <c r="J92" s="36">
        <f>SUM(J70:J91)</f>
        <v>0</v>
      </c>
      <c r="K92" s="36"/>
      <c r="L92" s="36"/>
      <c r="M92" s="36">
        <f>SUM(M70:M91)</f>
        <v>0</v>
      </c>
    </row>
    <row r="93" spans="1:13" hidden="1">
      <c r="A93" s="37" t="s">
        <v>31</v>
      </c>
      <c r="B93" s="38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hidden="1">
      <c r="A94" s="11" t="s">
        <v>5</v>
      </c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idden="1">
      <c r="A95" s="15" t="s">
        <v>6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idden="1">
      <c r="A96" s="16" t="s">
        <v>32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idden="1">
      <c r="A97" s="11" t="s">
        <v>33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idden="1">
      <c r="A98" s="15" t="s">
        <v>34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idden="1">
      <c r="A99" s="42" t="s">
        <v>90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idden="1">
      <c r="A100" s="42" t="s">
        <v>35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idden="1">
      <c r="A101" s="42" t="s">
        <v>36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idden="1">
      <c r="A102" s="42" t="s">
        <v>37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idden="1">
      <c r="A103" s="42" t="s">
        <v>38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idden="1">
      <c r="A104" s="42" t="s">
        <v>39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idden="1">
      <c r="A105" s="43" t="s">
        <v>28</v>
      </c>
      <c r="B105" s="44"/>
      <c r="C105" s="45"/>
      <c r="D105" s="46">
        <f>SUM(D94:D104)</f>
        <v>0</v>
      </c>
      <c r="E105" s="46"/>
      <c r="F105" s="46"/>
      <c r="G105" s="46">
        <f>SUM(G94:G104)</f>
        <v>0</v>
      </c>
      <c r="H105" s="46"/>
      <c r="I105" s="46"/>
      <c r="J105" s="46">
        <f>SUM(J94:J104)</f>
        <v>0</v>
      </c>
      <c r="K105" s="46"/>
      <c r="L105" s="46"/>
      <c r="M105" s="46">
        <f>SUM(M94:M104)</f>
        <v>0</v>
      </c>
    </row>
    <row r="106" spans="1:13" hidden="1">
      <c r="A106" s="47" t="s">
        <v>40</v>
      </c>
      <c r="B106" s="48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24.75" hidden="1">
      <c r="A107" s="51" t="s">
        <v>62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24.75" hidden="1">
      <c r="A108" s="51" t="s">
        <v>63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36.75" hidden="1">
      <c r="A109" s="51" t="s">
        <v>64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60.75" hidden="1">
      <c r="A110" s="51" t="s">
        <v>65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idden="1">
      <c r="A111" s="51" t="s">
        <v>61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idden="1">
      <c r="A112" s="47" t="s">
        <v>28</v>
      </c>
      <c r="B112" s="113"/>
      <c r="C112" s="114"/>
      <c r="D112" s="79">
        <f>SUM(D107:D111)</f>
        <v>0</v>
      </c>
      <c r="E112" s="79"/>
      <c r="F112" s="79"/>
      <c r="G112" s="79">
        <f>SUM(G107:G111)</f>
        <v>0</v>
      </c>
      <c r="H112" s="79"/>
      <c r="I112" s="79"/>
      <c r="J112" s="79">
        <f>SUM(J107:J111)</f>
        <v>0</v>
      </c>
      <c r="K112" s="79"/>
      <c r="L112" s="79"/>
      <c r="M112" s="79">
        <f>SUM(M107:M111)</f>
        <v>0</v>
      </c>
    </row>
    <row r="113" spans="1:13" hidden="1">
      <c r="A113" s="123" t="s">
        <v>77</v>
      </c>
      <c r="B113" s="124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spans="1:13" ht="84.75" hidden="1">
      <c r="A114" s="51" t="s">
        <v>78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 ht="24.75" hidden="1">
      <c r="A115" s="15" t="s">
        <v>47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idden="1">
      <c r="A116" s="123" t="s">
        <v>28</v>
      </c>
      <c r="B116" s="124"/>
      <c r="C116" s="125"/>
      <c r="D116" s="126">
        <f>SUM(D114:D115)</f>
        <v>0</v>
      </c>
      <c r="E116" s="126"/>
      <c r="F116" s="126"/>
      <c r="G116" s="126">
        <f>SUM(G114:G115)</f>
        <v>0</v>
      </c>
      <c r="H116" s="126"/>
      <c r="I116" s="126"/>
      <c r="J116" s="126">
        <f>SUM(J114:J115)</f>
        <v>0</v>
      </c>
      <c r="K116" s="126"/>
      <c r="L116" s="126"/>
      <c r="M116" s="126">
        <f>SUM(M114:M115)</f>
        <v>0</v>
      </c>
    </row>
    <row r="117" spans="1:13" hidden="1">
      <c r="A117" s="115" t="s">
        <v>41</v>
      </c>
      <c r="B117" s="116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1:13" ht="36.75" hidden="1">
      <c r="A118" s="15" t="s">
        <v>66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24.75" hidden="1">
      <c r="A119" s="15" t="s">
        <v>67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60.75" hidden="1">
      <c r="A120" s="15" t="s">
        <v>69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idden="1">
      <c r="A121" s="15" t="s">
        <v>70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t="36.75" hidden="1">
      <c r="A122" s="15" t="s">
        <v>71</v>
      </c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idden="1">
      <c r="A123" s="15" t="s">
        <v>68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idden="1">
      <c r="A124" s="119" t="s">
        <v>28</v>
      </c>
      <c r="B124" s="120"/>
      <c r="C124" s="121"/>
      <c r="D124" s="122">
        <f>SUM(D118:D123)</f>
        <v>0</v>
      </c>
      <c r="E124" s="122"/>
      <c r="F124" s="122"/>
      <c r="G124" s="122">
        <f>SUM(G118:G123)</f>
        <v>0</v>
      </c>
      <c r="H124" s="122"/>
      <c r="I124" s="122"/>
      <c r="J124" s="122">
        <f>SUM(J118:J123)</f>
        <v>0</v>
      </c>
      <c r="K124" s="122"/>
      <c r="L124" s="122"/>
      <c r="M124" s="122">
        <f>SUM(M118:M123)</f>
        <v>0</v>
      </c>
    </row>
    <row r="125" spans="1:13">
      <c r="A125" s="149" t="s">
        <v>376</v>
      </c>
      <c r="B125" s="150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</row>
    <row r="126" spans="1:13" ht="36.75">
      <c r="A126" s="15" t="s">
        <v>660</v>
      </c>
      <c r="B126" s="12"/>
      <c r="C126" s="13" t="s">
        <v>716</v>
      </c>
      <c r="D126" s="333">
        <v>13185</v>
      </c>
      <c r="E126" s="14"/>
      <c r="F126" s="14"/>
      <c r="G126" s="14"/>
      <c r="H126" s="6" t="s">
        <v>368</v>
      </c>
      <c r="I126" s="14">
        <v>1</v>
      </c>
      <c r="J126" s="75"/>
      <c r="K126" s="14"/>
      <c r="L126" s="14"/>
      <c r="M126" s="14"/>
    </row>
    <row r="127" spans="1:13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>
      <c r="A129" s="153" t="s">
        <v>28</v>
      </c>
      <c r="B129" s="148"/>
      <c r="C129" s="154"/>
      <c r="D129" s="155">
        <f>SUM(D126:D128)</f>
        <v>13185</v>
      </c>
      <c r="E129" s="155"/>
      <c r="F129" s="155"/>
      <c r="G129" s="155">
        <f>SUM(G126:G128)</f>
        <v>0</v>
      </c>
      <c r="H129" s="155"/>
      <c r="I129" s="155"/>
      <c r="J129" s="155">
        <f>SUM(J126:J128)</f>
        <v>0</v>
      </c>
      <c r="K129" s="155"/>
      <c r="L129" s="155"/>
      <c r="M129" s="155">
        <f>SUM(M126:M128)</f>
        <v>0</v>
      </c>
    </row>
    <row r="130" spans="1:13" hidden="1">
      <c r="A130" s="127" t="s">
        <v>377</v>
      </c>
      <c r="B130" s="128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</row>
    <row r="131" spans="1:13" ht="24.75" hidden="1">
      <c r="A131" s="15" t="s">
        <v>44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hidden="1">
      <c r="A132" s="15" t="s">
        <v>45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ht="36.75" hidden="1">
      <c r="A133" s="15" t="s">
        <v>72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48.75" hidden="1">
      <c r="A134" s="15" t="s">
        <v>73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ht="72.75" hidden="1">
      <c r="A135" s="15" t="s">
        <v>74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60.75" hidden="1">
      <c r="A136" s="15" t="s">
        <v>75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hidden="1">
      <c r="A137" s="15" t="s">
        <v>46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t="84.75" hidden="1">
      <c r="A138" s="15" t="s">
        <v>76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idden="1">
      <c r="A139" s="127" t="s">
        <v>28</v>
      </c>
      <c r="B139" s="131"/>
      <c r="C139" s="132"/>
      <c r="D139" s="133">
        <f>SUM(D131:D138)</f>
        <v>0</v>
      </c>
      <c r="E139" s="133"/>
      <c r="F139" s="133"/>
      <c r="G139" s="133">
        <f>SUM(G131:G138)</f>
        <v>0</v>
      </c>
      <c r="H139" s="133"/>
      <c r="I139" s="133"/>
      <c r="J139" s="133"/>
      <c r="K139" s="133"/>
      <c r="L139" s="133"/>
      <c r="M139" s="133">
        <f>SUM(M131:M138)</f>
        <v>0</v>
      </c>
    </row>
    <row r="140" spans="1:13" ht="24.75">
      <c r="A140" s="62" t="s">
        <v>48</v>
      </c>
      <c r="B140" s="63"/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spans="1:13" ht="24.75" hidden="1">
      <c r="A141" s="15" t="s">
        <v>49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24.75" hidden="1">
      <c r="A142" s="15" t="s">
        <v>50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24.75" hidden="1">
      <c r="A143" s="15" t="s">
        <v>51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24.75" hidden="1">
      <c r="A144" s="15" t="s">
        <v>52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72">
      <c r="A145" s="145" t="s">
        <v>79</v>
      </c>
      <c r="B145" s="12"/>
      <c r="C145" s="13"/>
      <c r="D145" s="14"/>
      <c r="E145" s="14"/>
      <c r="F145" s="14"/>
      <c r="G145" s="14"/>
      <c r="H145" s="144" t="s">
        <v>365</v>
      </c>
      <c r="I145" s="14">
        <v>5</v>
      </c>
      <c r="J145" s="75"/>
      <c r="K145" s="14"/>
      <c r="L145" s="14"/>
      <c r="M145" s="14"/>
    </row>
    <row r="146" spans="1:13" ht="48.75" hidden="1">
      <c r="A146" s="15" t="s">
        <v>80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ht="108.75" hidden="1">
      <c r="A147" s="15" t="s">
        <v>81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ht="48.75" hidden="1">
      <c r="A148" s="15" t="s">
        <v>82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>
      <c r="A149" s="17" t="s">
        <v>28</v>
      </c>
      <c r="B149" s="166"/>
      <c r="C149" s="167"/>
      <c r="D149" s="80">
        <f>SUM(D141:D148)</f>
        <v>0</v>
      </c>
      <c r="E149" s="80"/>
      <c r="F149" s="80"/>
      <c r="G149" s="80">
        <f>SUM(G141:G148)</f>
        <v>0</v>
      </c>
      <c r="H149" s="80"/>
      <c r="I149" s="80"/>
      <c r="J149" s="80"/>
      <c r="K149" s="80"/>
      <c r="L149" s="80"/>
      <c r="M149" s="80">
        <f>SUM(M141:M148)</f>
        <v>0</v>
      </c>
    </row>
    <row r="150" spans="1:13" ht="24.75">
      <c r="A150" s="66" t="s">
        <v>58</v>
      </c>
      <c r="B150" s="366" t="s">
        <v>84</v>
      </c>
      <c r="C150" s="367"/>
      <c r="D150" s="368"/>
      <c r="E150" s="360" t="s">
        <v>85</v>
      </c>
      <c r="F150" s="361"/>
      <c r="G150" s="362"/>
      <c r="H150" s="360" t="s">
        <v>86</v>
      </c>
      <c r="I150" s="361"/>
      <c r="J150" s="362"/>
      <c r="K150" s="360" t="s">
        <v>87</v>
      </c>
      <c r="L150" s="361"/>
      <c r="M150" s="362"/>
    </row>
    <row r="151" spans="1:13" ht="24.75">
      <c r="A151" s="67" t="s">
        <v>59</v>
      </c>
      <c r="B151" s="392">
        <f>D43+D68+D92+D105+D112+D116+D124+D129+D139+D149</f>
        <v>13185</v>
      </c>
      <c r="C151" s="393"/>
      <c r="D151" s="394"/>
      <c r="E151" s="392">
        <f>G43+G68+G92+G105+G112+G116+G124+G129+G139+G149</f>
        <v>0</v>
      </c>
      <c r="F151" s="393"/>
      <c r="G151" s="394"/>
      <c r="H151" s="392">
        <f>J43+J68+J92+J105+J112+J116+J124+J129+J139+J149</f>
        <v>0</v>
      </c>
      <c r="I151" s="393"/>
      <c r="J151" s="394"/>
      <c r="K151" s="392">
        <f>M43+M68+M92+M105+M112+M116+M124+M129+M139+M149</f>
        <v>0</v>
      </c>
      <c r="L151" s="393"/>
      <c r="M151" s="394"/>
    </row>
    <row r="152" spans="1:13" ht="15.75" thickBot="1">
      <c r="A152" s="41" t="s">
        <v>60</v>
      </c>
      <c r="B152" s="169"/>
      <c r="C152" s="170"/>
      <c r="D152" s="170"/>
      <c r="E152" s="170"/>
      <c r="F152" s="170"/>
      <c r="G152" s="170"/>
      <c r="H152" s="170"/>
      <c r="I152" s="170"/>
      <c r="J152" s="170"/>
      <c r="K152" s="171"/>
      <c r="L152" s="136"/>
      <c r="M152" s="168">
        <f>B151+E151+H151+K151</f>
        <v>13185</v>
      </c>
    </row>
    <row r="154" spans="1:13">
      <c r="A154" s="138" t="s">
        <v>336</v>
      </c>
    </row>
  </sheetData>
  <autoFilter ref="A16:O154"/>
  <mergeCells count="15"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1:M1"/>
    <mergeCell ref="A2:M2"/>
    <mergeCell ref="A17:A18"/>
    <mergeCell ref="B17:D17"/>
    <mergeCell ref="E17:G17"/>
    <mergeCell ref="H17:J17"/>
    <mergeCell ref="K17:M17"/>
  </mergeCells>
  <pageMargins left="0.78740157480314965" right="0.39370078740157483" top="0.39370078740157483" bottom="0.39370078740157483" header="0.31496062992125984" footer="0.31496062992125984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155"/>
  <sheetViews>
    <sheetView topLeftCell="A13" zoomScaleNormal="100" workbookViewId="0">
      <selection activeCell="P16" sqref="P16"/>
    </sheetView>
  </sheetViews>
  <sheetFormatPr defaultRowHeight="15"/>
  <cols>
    <col min="1" max="1" width="17.42578125" customWidth="1"/>
    <col min="2" max="2" width="9.42578125" customWidth="1"/>
    <col min="3" max="3" width="6.7109375" customWidth="1"/>
    <col min="4" max="4" width="9.28515625" customWidth="1"/>
    <col min="5" max="5" width="14.28515625" customWidth="1"/>
    <col min="8" max="8" width="11" customWidth="1"/>
    <col min="11" max="11" width="9.7109375" customWidth="1"/>
  </cols>
  <sheetData>
    <row r="1" spans="1:13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379" t="s">
        <v>351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3">
      <c r="A5" s="78" t="s">
        <v>352</v>
      </c>
      <c r="B5" s="78"/>
      <c r="C5" s="78"/>
      <c r="D5" s="78"/>
      <c r="E5" s="78"/>
      <c r="F5" s="78"/>
      <c r="G5" s="195">
        <v>257.60000000000002</v>
      </c>
      <c r="H5" s="78"/>
      <c r="I5" s="78"/>
      <c r="J5" s="78"/>
      <c r="K5" s="78"/>
      <c r="L5" s="78"/>
      <c r="M5" s="78"/>
    </row>
    <row r="6" spans="1:13">
      <c r="A6" s="78" t="s">
        <v>185</v>
      </c>
      <c r="B6" s="78"/>
      <c r="C6" s="78"/>
      <c r="D6" s="78"/>
      <c r="E6" s="78"/>
      <c r="F6" s="78"/>
      <c r="G6" s="195">
        <v>514.6</v>
      </c>
      <c r="H6" s="78"/>
      <c r="I6" s="78"/>
      <c r="J6" s="78"/>
      <c r="K6" s="78"/>
      <c r="L6" s="78"/>
      <c r="M6" s="78"/>
    </row>
    <row r="7" spans="1:13">
      <c r="A7" s="78" t="s">
        <v>353</v>
      </c>
      <c r="B7" s="78"/>
      <c r="C7" s="78"/>
      <c r="D7" s="78"/>
      <c r="E7" s="78"/>
      <c r="F7" s="78"/>
      <c r="G7" s="196" t="s">
        <v>354</v>
      </c>
      <c r="H7" s="78"/>
      <c r="I7" s="78"/>
      <c r="J7" s="78"/>
      <c r="K7" s="78"/>
      <c r="L7" s="78"/>
      <c r="M7" s="78"/>
    </row>
    <row r="8" spans="1:13">
      <c r="A8" s="78" t="s">
        <v>355</v>
      </c>
      <c r="B8" s="78"/>
      <c r="C8" s="78"/>
      <c r="D8" s="78"/>
      <c r="E8" s="78"/>
      <c r="F8" s="78"/>
      <c r="G8" s="195">
        <v>1958</v>
      </c>
      <c r="H8" s="78"/>
      <c r="I8" s="78"/>
      <c r="J8" s="78"/>
      <c r="K8" s="78"/>
      <c r="L8" s="78"/>
      <c r="M8" s="78"/>
    </row>
    <row r="9" spans="1:13">
      <c r="A9" s="78" t="s">
        <v>407</v>
      </c>
      <c r="B9" s="78"/>
      <c r="C9" s="78"/>
      <c r="D9" s="78"/>
      <c r="E9" s="78"/>
      <c r="F9" s="78"/>
      <c r="G9" s="96"/>
      <c r="H9" s="78"/>
      <c r="I9" s="78"/>
      <c r="J9" s="78"/>
      <c r="K9" s="78"/>
      <c r="L9" s="78"/>
      <c r="M9" s="78"/>
    </row>
    <row r="10" spans="1:13">
      <c r="A10" s="78" t="s">
        <v>318</v>
      </c>
      <c r="B10" s="78"/>
      <c r="C10" s="78"/>
      <c r="D10" s="78"/>
      <c r="E10" s="78"/>
      <c r="F10" s="78"/>
      <c r="G10" s="194"/>
      <c r="H10" s="189">
        <v>12</v>
      </c>
      <c r="I10" s="78"/>
      <c r="J10" s="78"/>
      <c r="K10" s="78"/>
      <c r="L10" s="78"/>
      <c r="M10" s="78"/>
    </row>
    <row r="11" spans="1:13">
      <c r="A11" s="78" t="s">
        <v>319</v>
      </c>
      <c r="B11" s="78"/>
      <c r="C11" s="78"/>
      <c r="D11" s="78"/>
      <c r="E11" s="78"/>
      <c r="F11" s="78"/>
      <c r="G11" s="92"/>
      <c r="H11" s="78"/>
      <c r="I11" s="78"/>
      <c r="J11" s="78"/>
      <c r="K11" s="78"/>
      <c r="L11" s="78"/>
      <c r="M11" s="78"/>
    </row>
    <row r="12" spans="1:13">
      <c r="A12" s="78" t="s">
        <v>408</v>
      </c>
      <c r="B12" s="78"/>
      <c r="C12" s="78"/>
      <c r="D12" s="78"/>
      <c r="E12" s="78"/>
      <c r="F12" s="78"/>
      <c r="G12" s="92"/>
      <c r="H12" s="188"/>
      <c r="I12" s="78"/>
      <c r="J12" s="78"/>
      <c r="K12" s="78"/>
      <c r="L12" s="78"/>
      <c r="M12" s="78"/>
    </row>
    <row r="13" spans="1:13">
      <c r="A13" s="78" t="s">
        <v>53</v>
      </c>
      <c r="B13" s="78"/>
      <c r="C13" s="78"/>
      <c r="D13" s="78"/>
      <c r="E13" s="78"/>
      <c r="F13" s="78"/>
      <c r="G13" s="96"/>
      <c r="H13" s="78"/>
      <c r="I13" s="78"/>
      <c r="J13" s="78"/>
      <c r="K13" s="78"/>
      <c r="L13" s="78"/>
      <c r="M13" s="78"/>
    </row>
    <row r="14" spans="1:13">
      <c r="A14" s="78" t="s">
        <v>356</v>
      </c>
      <c r="B14" s="78"/>
      <c r="C14" s="78"/>
      <c r="D14" s="78"/>
      <c r="E14" s="78"/>
      <c r="F14" s="78"/>
      <c r="G14" s="96"/>
      <c r="H14" s="78"/>
      <c r="I14" s="78"/>
      <c r="J14" s="78"/>
      <c r="K14" s="78"/>
      <c r="L14" s="78"/>
      <c r="M14" s="78"/>
    </row>
    <row r="15" spans="1:13">
      <c r="A15" s="78"/>
      <c r="B15" s="78"/>
      <c r="C15" s="78"/>
      <c r="D15" s="78"/>
      <c r="E15" s="78"/>
      <c r="F15" s="78"/>
      <c r="G15" s="139"/>
      <c r="H15" s="78"/>
      <c r="I15" s="78"/>
      <c r="J15" s="78"/>
      <c r="K15" s="78"/>
      <c r="L15" s="78"/>
      <c r="M15" s="78"/>
    </row>
    <row r="16" spans="1:1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</row>
    <row r="18" spans="1:13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</row>
    <row r="19" spans="1:13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>
      <c r="A25" s="16" t="s">
        <v>10</v>
      </c>
      <c r="B25" s="12"/>
      <c r="C25" s="13"/>
      <c r="D25" s="14"/>
      <c r="E25" s="14" t="s">
        <v>175</v>
      </c>
      <c r="F25" s="14">
        <v>10</v>
      </c>
      <c r="G25" s="14"/>
      <c r="H25" s="14"/>
      <c r="I25" s="14"/>
      <c r="J25" s="14"/>
      <c r="K25" s="14"/>
      <c r="L25" s="14"/>
      <c r="M25" s="14"/>
    </row>
    <row r="26" spans="1:13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>
      <c r="A29" s="15" t="s">
        <v>14</v>
      </c>
      <c r="B29" s="12"/>
      <c r="C29" s="13"/>
      <c r="D29" s="14"/>
      <c r="E29" s="14" t="s">
        <v>175</v>
      </c>
      <c r="F29" s="14">
        <v>20</v>
      </c>
      <c r="G29" s="14"/>
      <c r="H29" s="14"/>
      <c r="I29" s="14"/>
      <c r="J29" s="14"/>
      <c r="K29" s="14"/>
      <c r="L29" s="14"/>
      <c r="M29" s="14"/>
    </row>
    <row r="30" spans="1:13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idden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>
      <c r="A43" s="16" t="s">
        <v>366</v>
      </c>
      <c r="B43" s="12"/>
      <c r="C43" s="13"/>
      <c r="D43" s="14"/>
      <c r="E43" s="14" t="s">
        <v>175</v>
      </c>
      <c r="F43" s="14">
        <v>10</v>
      </c>
      <c r="G43" s="14"/>
      <c r="H43" s="14"/>
      <c r="I43" s="14"/>
      <c r="J43" s="14"/>
      <c r="K43" s="14"/>
      <c r="L43" s="14"/>
      <c r="M43" s="14"/>
    </row>
    <row r="44" spans="1:13">
      <c r="A44" s="17" t="s">
        <v>28</v>
      </c>
      <c r="B44" s="18"/>
      <c r="C44" s="19"/>
      <c r="D44" s="20">
        <f>SUM(D20:D43)</f>
        <v>0</v>
      </c>
      <c r="E44" s="20"/>
      <c r="F44" s="20"/>
      <c r="G44" s="20"/>
      <c r="H44" s="20"/>
      <c r="I44" s="20"/>
      <c r="J44" s="20">
        <f>SUM(J20:J43)</f>
        <v>0</v>
      </c>
      <c r="K44" s="20"/>
      <c r="L44" s="20"/>
      <c r="M44" s="20">
        <f>SUM(M20:M43)</f>
        <v>0</v>
      </c>
    </row>
    <row r="45" spans="1:13" hidden="1">
      <c r="A45" s="21" t="s">
        <v>29</v>
      </c>
      <c r="B45" s="22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idden="1">
      <c r="A46" s="11" t="s">
        <v>5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idden="1">
      <c r="A47" s="15" t="s">
        <v>6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idden="1">
      <c r="A48" s="15" t="s">
        <v>7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idden="1">
      <c r="A49" s="15" t="s">
        <v>8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idden="1">
      <c r="A50" s="15" t="s">
        <v>9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idden="1">
      <c r="A51" s="16" t="s">
        <v>10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idden="1">
      <c r="A52" s="15" t="s">
        <v>11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idden="1">
      <c r="A53" s="15" t="s">
        <v>12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idden="1">
      <c r="A54" s="15" t="s">
        <v>13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idden="1">
      <c r="A55" s="15" t="s">
        <v>14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idden="1">
      <c r="A56" s="15" t="s">
        <v>15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idden="1">
      <c r="A57" s="11" t="s">
        <v>16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idden="1">
      <c r="A58" s="16" t="s">
        <v>17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idden="1">
      <c r="A59" s="15" t="s">
        <v>18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idden="1">
      <c r="A60" s="15" t="s">
        <v>19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idden="1">
      <c r="A61" s="15" t="s">
        <v>20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idden="1">
      <c r="A62" s="15" t="s">
        <v>21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idden="1">
      <c r="A63" s="15" t="s">
        <v>22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idden="1">
      <c r="A64" s="11" t="s">
        <v>23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idden="1">
      <c r="A65" s="15" t="s">
        <v>24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idden="1">
      <c r="A66" s="15" t="s">
        <v>25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idden="1">
      <c r="A67" s="15" t="s">
        <v>26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idden="1">
      <c r="A68" s="16" t="s">
        <v>27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idden="1">
      <c r="A69" s="25" t="s">
        <v>28</v>
      </c>
      <c r="B69" s="26"/>
      <c r="C69" s="27"/>
      <c r="D69" s="28">
        <f>SUM(D46:D68)</f>
        <v>0</v>
      </c>
      <c r="E69" s="28"/>
      <c r="F69" s="28"/>
      <c r="G69" s="28">
        <f>SUM(G46:G68)</f>
        <v>0</v>
      </c>
      <c r="H69" s="28"/>
      <c r="I69" s="28"/>
      <c r="J69" s="28">
        <f>SUM(J46:J68)</f>
        <v>0</v>
      </c>
      <c r="K69" s="28"/>
      <c r="L69" s="28"/>
      <c r="M69" s="28">
        <f>SUM(M46:M68)</f>
        <v>0</v>
      </c>
    </row>
    <row r="70" spans="1:13" hidden="1">
      <c r="A70" s="29" t="s">
        <v>30</v>
      </c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idden="1">
      <c r="A71" s="11" t="s">
        <v>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idden="1">
      <c r="A72" s="15" t="s">
        <v>6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idden="1">
      <c r="A73" s="15" t="s">
        <v>7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idden="1">
      <c r="A74" s="15" t="s">
        <v>8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idden="1">
      <c r="A75" s="16" t="s">
        <v>10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idden="1">
      <c r="A76" s="15" t="s">
        <v>11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idden="1">
      <c r="A77" s="15" t="s">
        <v>12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idden="1">
      <c r="A78" s="15" t="s">
        <v>13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idden="1">
      <c r="A79" s="15" t="s">
        <v>14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idden="1">
      <c r="A80" s="15" t="s">
        <v>15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idden="1">
      <c r="A81" s="11" t="s">
        <v>16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idden="1">
      <c r="A82" s="16" t="s">
        <v>17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idden="1">
      <c r="A83" s="15" t="s">
        <v>18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idden="1">
      <c r="A84" s="15" t="s">
        <v>19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idden="1">
      <c r="A85" s="15" t="s">
        <v>20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idden="1">
      <c r="A86" s="15" t="s">
        <v>21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idden="1">
      <c r="A87" s="15" t="s">
        <v>22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idden="1">
      <c r="A88" s="11" t="s">
        <v>23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idden="1">
      <c r="A89" s="15" t="s">
        <v>24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idden="1">
      <c r="A90" s="15" t="s">
        <v>25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idden="1">
      <c r="A91" s="15" t="s">
        <v>26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idden="1">
      <c r="A92" s="16" t="s">
        <v>27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idden="1">
      <c r="A93" s="33" t="s">
        <v>28</v>
      </c>
      <c r="B93" s="34"/>
      <c r="C93" s="35"/>
      <c r="D93" s="36">
        <f>SUM(D71:D92)</f>
        <v>0</v>
      </c>
      <c r="E93" s="36"/>
      <c r="F93" s="36"/>
      <c r="G93" s="36">
        <f>SUM(G71:G92)</f>
        <v>0</v>
      </c>
      <c r="H93" s="36"/>
      <c r="I93" s="36"/>
      <c r="J93" s="36">
        <f>SUM(J71:J92)</f>
        <v>0</v>
      </c>
      <c r="K93" s="36"/>
      <c r="L93" s="36"/>
      <c r="M93" s="36">
        <f>SUM(M71:M92)</f>
        <v>0</v>
      </c>
    </row>
    <row r="94" spans="1:13" hidden="1">
      <c r="A94" s="37" t="s">
        <v>31</v>
      </c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idden="1">
      <c r="A95" s="11" t="s">
        <v>5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idden="1">
      <c r="A96" s="15" t="s">
        <v>6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idden="1">
      <c r="A97" s="16" t="s">
        <v>32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idden="1">
      <c r="A98" s="11" t="s">
        <v>33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idden="1">
      <c r="A99" s="15" t="s">
        <v>34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idden="1">
      <c r="A100" s="42" t="s">
        <v>90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idden="1">
      <c r="A101" s="42" t="s">
        <v>35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idden="1">
      <c r="A102" s="42" t="s">
        <v>36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idden="1">
      <c r="A103" s="42" t="s">
        <v>37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idden="1">
      <c r="A104" s="42" t="s">
        <v>38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idden="1">
      <c r="A105" s="42" t="s">
        <v>39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idden="1">
      <c r="A106" s="43" t="s">
        <v>28</v>
      </c>
      <c r="B106" s="44"/>
      <c r="C106" s="45"/>
      <c r="D106" s="46">
        <f>SUM(D95:D105)</f>
        <v>0</v>
      </c>
      <c r="E106" s="46"/>
      <c r="F106" s="46"/>
      <c r="G106" s="46">
        <f>SUM(G95:G105)</f>
        <v>0</v>
      </c>
      <c r="H106" s="46"/>
      <c r="I106" s="46"/>
      <c r="J106" s="46">
        <f>SUM(J95:J105)</f>
        <v>0</v>
      </c>
      <c r="K106" s="46"/>
      <c r="L106" s="46"/>
      <c r="M106" s="46">
        <f>SUM(M95:M105)</f>
        <v>0</v>
      </c>
    </row>
    <row r="107" spans="1:13" hidden="1">
      <c r="A107" s="47" t="s">
        <v>40</v>
      </c>
      <c r="B107" s="48"/>
      <c r="C107" s="49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24.75" hidden="1">
      <c r="A108" s="51" t="s">
        <v>62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24.75" hidden="1">
      <c r="A109" s="51" t="s">
        <v>63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36.75" hidden="1">
      <c r="A110" s="51" t="s">
        <v>64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72.75" hidden="1">
      <c r="A111" s="51" t="s">
        <v>65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idden="1">
      <c r="A112" s="51" t="s">
        <v>61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idden="1">
      <c r="A113" s="47" t="s">
        <v>28</v>
      </c>
      <c r="B113" s="113"/>
      <c r="C113" s="114"/>
      <c r="D113" s="79">
        <f>SUM(D108:D112)</f>
        <v>0</v>
      </c>
      <c r="E113" s="79"/>
      <c r="F113" s="79"/>
      <c r="G113" s="79">
        <f>SUM(G108:G112)</f>
        <v>0</v>
      </c>
      <c r="H113" s="79"/>
      <c r="I113" s="79"/>
      <c r="J113" s="79">
        <f>SUM(J108:J112)</f>
        <v>0</v>
      </c>
      <c r="K113" s="79"/>
      <c r="L113" s="79"/>
      <c r="M113" s="79">
        <f>SUM(M108:M112)</f>
        <v>0</v>
      </c>
    </row>
    <row r="114" spans="1:13" hidden="1">
      <c r="A114" s="123" t="s">
        <v>77</v>
      </c>
      <c r="B114" s="124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1:13" ht="84.75" hidden="1">
      <c r="A115" s="51" t="s">
        <v>78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24.75" hidden="1">
      <c r="A116" s="15" t="s">
        <v>47</v>
      </c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idden="1">
      <c r="A117" s="123" t="s">
        <v>28</v>
      </c>
      <c r="B117" s="124"/>
      <c r="C117" s="125"/>
      <c r="D117" s="126">
        <f>SUM(D115:D116)</f>
        <v>0</v>
      </c>
      <c r="E117" s="126"/>
      <c r="F117" s="126"/>
      <c r="G117" s="126">
        <f>SUM(G115:G116)</f>
        <v>0</v>
      </c>
      <c r="H117" s="126"/>
      <c r="I117" s="126"/>
      <c r="J117" s="126">
        <f>SUM(J115:J116)</f>
        <v>0</v>
      </c>
      <c r="K117" s="126"/>
      <c r="L117" s="126"/>
      <c r="M117" s="126">
        <f>SUM(M115:M116)</f>
        <v>0</v>
      </c>
    </row>
    <row r="118" spans="1:13" hidden="1">
      <c r="A118" s="115" t="s">
        <v>41</v>
      </c>
      <c r="B118" s="116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1:13" ht="48.75" hidden="1">
      <c r="A119" s="15" t="s">
        <v>66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24.75" hidden="1">
      <c r="A120" s="15" t="s">
        <v>325</v>
      </c>
      <c r="B120" s="12"/>
      <c r="C120" s="13"/>
      <c r="D120" s="14"/>
      <c r="E120" s="14"/>
      <c r="F120" s="14"/>
      <c r="G120" s="14"/>
      <c r="H120" s="14"/>
      <c r="I120" s="14"/>
      <c r="J120" s="75"/>
      <c r="K120" s="14"/>
      <c r="L120" s="14"/>
      <c r="M120" s="14"/>
    </row>
    <row r="121" spans="1:13" ht="60.75" hidden="1">
      <c r="A121" s="15" t="s">
        <v>69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idden="1">
      <c r="A122" s="15" t="s">
        <v>357</v>
      </c>
      <c r="B122" s="12"/>
      <c r="C122" s="13"/>
      <c r="D122" s="14"/>
      <c r="E122" s="14"/>
      <c r="F122" s="14"/>
      <c r="G122" s="14"/>
      <c r="H122" s="14"/>
      <c r="I122" s="14"/>
      <c r="J122" s="75"/>
      <c r="K122" s="14"/>
      <c r="L122" s="14"/>
      <c r="M122" s="14"/>
    </row>
    <row r="123" spans="1:13" ht="36.75" hidden="1">
      <c r="A123" s="15" t="s">
        <v>71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idden="1">
      <c r="A124" s="15" t="s">
        <v>68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idden="1">
      <c r="A125" s="119" t="s">
        <v>28</v>
      </c>
      <c r="B125" s="120"/>
      <c r="C125" s="121"/>
      <c r="D125" s="122">
        <f>SUM(D119:D124)</f>
        <v>0</v>
      </c>
      <c r="E125" s="122"/>
      <c r="F125" s="122"/>
      <c r="G125" s="122">
        <f>SUM(G119:G124)</f>
        <v>0</v>
      </c>
      <c r="H125" s="122"/>
      <c r="I125" s="122"/>
      <c r="J125" s="122">
        <f>SUM(J119:J124)</f>
        <v>0</v>
      </c>
      <c r="K125" s="122"/>
      <c r="L125" s="122"/>
      <c r="M125" s="122">
        <f>SUM(M119:M124)</f>
        <v>0</v>
      </c>
    </row>
    <row r="126" spans="1:13" hidden="1">
      <c r="A126" s="149" t="s">
        <v>376</v>
      </c>
      <c r="B126" s="150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1:13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hidden="1">
      <c r="A129" s="11"/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hidden="1">
      <c r="A130" s="153" t="s">
        <v>28</v>
      </c>
      <c r="B130" s="148"/>
      <c r="C130" s="154"/>
      <c r="D130" s="155">
        <f>SUM(D127:D129)</f>
        <v>0</v>
      </c>
      <c r="E130" s="155"/>
      <c r="F130" s="155"/>
      <c r="G130" s="155">
        <f>SUM(G127:G129)</f>
        <v>0</v>
      </c>
      <c r="H130" s="155"/>
      <c r="I130" s="155"/>
      <c r="J130" s="155">
        <f>SUM(J127:J129)</f>
        <v>0</v>
      </c>
      <c r="K130" s="155"/>
      <c r="L130" s="155"/>
      <c r="M130" s="155">
        <f>SUM(M127:M129)</f>
        <v>0</v>
      </c>
    </row>
    <row r="131" spans="1:13" hidden="1">
      <c r="A131" s="127" t="s">
        <v>377</v>
      </c>
      <c r="B131" s="128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</row>
    <row r="132" spans="1:13" ht="24.75" hidden="1">
      <c r="A132" s="15" t="s">
        <v>44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hidden="1">
      <c r="A133" s="15" t="s">
        <v>45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36.75" hidden="1">
      <c r="A134" s="15" t="s">
        <v>72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ht="48.75" hidden="1">
      <c r="A135" s="15" t="s">
        <v>73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72.75" hidden="1">
      <c r="A136" s="15" t="s">
        <v>74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ht="60.75" hidden="1">
      <c r="A137" s="15" t="s">
        <v>75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idden="1">
      <c r="A138" s="15" t="s">
        <v>46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t="96.75" hidden="1">
      <c r="A139" s="15" t="s">
        <v>76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hidden="1">
      <c r="A140" s="127" t="s">
        <v>28</v>
      </c>
      <c r="B140" s="131"/>
      <c r="C140" s="132"/>
      <c r="D140" s="133">
        <f>SUM(D132:D139)</f>
        <v>0</v>
      </c>
      <c r="E140" s="133"/>
      <c r="F140" s="133"/>
      <c r="G140" s="133">
        <f>SUM(G132:G139)</f>
        <v>0</v>
      </c>
      <c r="H140" s="133"/>
      <c r="I140" s="133"/>
      <c r="J140" s="133">
        <f>SUM(J132:J139)</f>
        <v>0</v>
      </c>
      <c r="K140" s="133"/>
      <c r="L140" s="133"/>
      <c r="M140" s="133">
        <f>SUM(M132:M139)</f>
        <v>0</v>
      </c>
    </row>
    <row r="141" spans="1:13" ht="24.75" hidden="1">
      <c r="A141" s="62" t="s">
        <v>48</v>
      </c>
      <c r="B141" s="63"/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1:13" ht="24.75" hidden="1">
      <c r="A142" s="15" t="s">
        <v>49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24.75" hidden="1">
      <c r="A143" s="15" t="s">
        <v>50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24.75" hidden="1">
      <c r="A144" s="15" t="s">
        <v>51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24.75" hidden="1">
      <c r="A145" s="15" t="s">
        <v>52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ht="72.75" hidden="1">
      <c r="A146" s="15" t="s">
        <v>79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ht="48.75" hidden="1">
      <c r="A147" s="15" t="s">
        <v>80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ht="108.75" hidden="1">
      <c r="A148" s="15" t="s">
        <v>81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ht="48.75" hidden="1">
      <c r="A149" s="15" t="s">
        <v>82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idden="1">
      <c r="A150" s="17" t="s">
        <v>28</v>
      </c>
      <c r="B150" s="166"/>
      <c r="C150" s="167"/>
      <c r="D150" s="80">
        <f>SUM(D142:D149)</f>
        <v>0</v>
      </c>
      <c r="E150" s="80"/>
      <c r="F150" s="80"/>
      <c r="G150" s="80">
        <f>SUM(G142:G149)</f>
        <v>0</v>
      </c>
      <c r="H150" s="80"/>
      <c r="I150" s="80"/>
      <c r="J150" s="80">
        <f>SUM(J142:J149)</f>
        <v>0</v>
      </c>
      <c r="K150" s="80"/>
      <c r="L150" s="80"/>
      <c r="M150" s="80">
        <f>SUM(M142:M149)</f>
        <v>0</v>
      </c>
    </row>
    <row r="151" spans="1:13" ht="24.75">
      <c r="A151" s="66" t="s">
        <v>58</v>
      </c>
      <c r="B151" s="366" t="s">
        <v>84</v>
      </c>
      <c r="C151" s="367"/>
      <c r="D151" s="368"/>
      <c r="E151" s="360" t="s">
        <v>85</v>
      </c>
      <c r="F151" s="361"/>
      <c r="G151" s="362"/>
      <c r="H151" s="360" t="s">
        <v>86</v>
      </c>
      <c r="I151" s="361"/>
      <c r="J151" s="362"/>
      <c r="K151" s="360" t="s">
        <v>87</v>
      </c>
      <c r="L151" s="361"/>
      <c r="M151" s="362"/>
    </row>
    <row r="152" spans="1:13" ht="24.75">
      <c r="A152" s="67" t="s">
        <v>59</v>
      </c>
      <c r="B152" s="396">
        <f>D44+D69+D93+D106+D113+D117+D125+D130+D140+D150</f>
        <v>0</v>
      </c>
      <c r="C152" s="397"/>
      <c r="D152" s="398"/>
      <c r="E152" s="396">
        <f>G44+G69+G93+G106+G113+G117+G125+G130+G140+G150</f>
        <v>0</v>
      </c>
      <c r="F152" s="397"/>
      <c r="G152" s="398"/>
      <c r="H152" s="396">
        <f>J44+J69+J93+J106+J113+J117+J125+J130+J140+J150</f>
        <v>0</v>
      </c>
      <c r="I152" s="397"/>
      <c r="J152" s="398"/>
      <c r="K152" s="396">
        <f>M44+M69+M93+M106+M113+M117+M125+M130+M140+M150</f>
        <v>0</v>
      </c>
      <c r="L152" s="397"/>
      <c r="M152" s="398"/>
    </row>
    <row r="153" spans="1:13" ht="15.75" thickBot="1">
      <c r="A153" s="41" t="s">
        <v>60</v>
      </c>
      <c r="B153" s="395"/>
      <c r="C153" s="358"/>
      <c r="D153" s="358"/>
      <c r="E153" s="358"/>
      <c r="F153" s="358"/>
      <c r="G153" s="358"/>
      <c r="H153" s="358"/>
      <c r="I153" s="358"/>
      <c r="J153" s="358"/>
      <c r="K153" s="359"/>
      <c r="L153" s="136"/>
      <c r="M153" s="85">
        <f>B152+E152+H152+K152</f>
        <v>0</v>
      </c>
    </row>
    <row r="155" spans="1:13">
      <c r="A155" s="138" t="s">
        <v>336</v>
      </c>
    </row>
  </sheetData>
  <autoFilter ref="A16:N155"/>
  <mergeCells count="17">
    <mergeCell ref="B153:K153"/>
    <mergeCell ref="B151:D151"/>
    <mergeCell ref="E151:G151"/>
    <mergeCell ref="H151:J151"/>
    <mergeCell ref="K151:M151"/>
    <mergeCell ref="B152:D152"/>
    <mergeCell ref="E152:G152"/>
    <mergeCell ref="H152:J152"/>
    <mergeCell ref="K152:M152"/>
    <mergeCell ref="A1:M1"/>
    <mergeCell ref="A2:M2"/>
    <mergeCell ref="A4:M4"/>
    <mergeCell ref="A17:A18"/>
    <mergeCell ref="B17:D17"/>
    <mergeCell ref="E17:G17"/>
    <mergeCell ref="H17:J17"/>
    <mergeCell ref="K17:M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155"/>
  <sheetViews>
    <sheetView topLeftCell="A7" workbookViewId="0">
      <selection activeCell="B25" sqref="B25"/>
    </sheetView>
  </sheetViews>
  <sheetFormatPr defaultRowHeight="15"/>
  <cols>
    <col min="1" max="1" width="17.28515625" customWidth="1"/>
    <col min="2" max="2" width="10.85546875" customWidth="1"/>
    <col min="3" max="3" width="7.28515625" customWidth="1"/>
    <col min="5" max="5" width="11.28515625" customWidth="1"/>
    <col min="6" max="6" width="6.28515625" customWidth="1"/>
    <col min="8" max="8" width="10.42578125" customWidth="1"/>
    <col min="9" max="9" width="6.7109375" customWidth="1"/>
    <col min="10" max="10" width="10.7109375" customWidth="1"/>
    <col min="12" max="12" width="6.85546875" customWidth="1"/>
  </cols>
  <sheetData>
    <row r="1" spans="1:13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>
      <c r="A2" s="349" t="s">
        <v>640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379" t="s">
        <v>358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3">
      <c r="A5" s="78" t="s">
        <v>352</v>
      </c>
      <c r="B5" s="78"/>
      <c r="C5" s="78"/>
      <c r="D5" s="78"/>
      <c r="E5" s="78"/>
      <c r="F5" s="78"/>
      <c r="G5" s="195">
        <v>242.1</v>
      </c>
      <c r="H5" s="78"/>
      <c r="I5" s="78"/>
      <c r="J5" s="78"/>
      <c r="K5" s="78"/>
      <c r="L5" s="78"/>
      <c r="M5" s="78"/>
    </row>
    <row r="6" spans="1:13">
      <c r="A6" s="78" t="s">
        <v>359</v>
      </c>
      <c r="B6" s="78"/>
      <c r="C6" s="78"/>
      <c r="D6" s="78"/>
      <c r="E6" s="78"/>
      <c r="F6" s="78"/>
      <c r="G6" s="195">
        <v>517.29999999999995</v>
      </c>
      <c r="H6" s="78"/>
      <c r="I6" s="78"/>
      <c r="J6" s="78"/>
      <c r="K6" s="78"/>
      <c r="L6" s="78"/>
      <c r="M6" s="78"/>
    </row>
    <row r="7" spans="1:13">
      <c r="A7" s="78" t="s">
        <v>360</v>
      </c>
      <c r="B7" s="78"/>
      <c r="C7" s="78"/>
      <c r="D7" s="78"/>
      <c r="E7" s="78"/>
      <c r="F7" s="78"/>
      <c r="G7" s="196" t="s">
        <v>361</v>
      </c>
      <c r="H7" s="78"/>
      <c r="I7" s="78"/>
      <c r="J7" s="78"/>
      <c r="K7" s="78"/>
      <c r="L7" s="78"/>
      <c r="M7" s="78"/>
    </row>
    <row r="8" spans="1:13">
      <c r="A8" s="78" t="s">
        <v>355</v>
      </c>
      <c r="B8" s="78"/>
      <c r="C8" s="78"/>
      <c r="D8" s="78"/>
      <c r="E8" s="78"/>
      <c r="F8" s="78"/>
      <c r="G8" s="195">
        <v>1956</v>
      </c>
      <c r="H8" s="78"/>
      <c r="I8" s="78"/>
      <c r="J8" s="78"/>
      <c r="K8" s="78"/>
      <c r="L8" s="78"/>
      <c r="M8" s="78"/>
    </row>
    <row r="9" spans="1:13">
      <c r="A9" s="78" t="s">
        <v>644</v>
      </c>
      <c r="B9" s="78"/>
      <c r="C9" s="78"/>
      <c r="D9" s="78"/>
      <c r="E9" s="78"/>
      <c r="F9" s="78"/>
      <c r="G9" s="96"/>
      <c r="H9" s="78"/>
      <c r="I9" s="78"/>
      <c r="J9" s="78"/>
      <c r="K9" s="78"/>
      <c r="L9" s="78"/>
      <c r="M9" s="78"/>
    </row>
    <row r="10" spans="1:13">
      <c r="A10" s="78" t="s">
        <v>643</v>
      </c>
      <c r="B10" s="78"/>
      <c r="C10" s="78"/>
      <c r="D10" s="78"/>
      <c r="E10" s="78"/>
      <c r="F10" s="78"/>
      <c r="G10" s="194"/>
      <c r="H10" s="189">
        <v>12</v>
      </c>
      <c r="I10" s="78"/>
      <c r="J10" s="78"/>
      <c r="K10" s="78"/>
      <c r="L10" s="78"/>
      <c r="M10" s="78"/>
    </row>
    <row r="11" spans="1:13">
      <c r="A11" s="78" t="s">
        <v>645</v>
      </c>
      <c r="B11" s="78"/>
      <c r="C11" s="78"/>
      <c r="D11" s="78"/>
      <c r="E11" s="78"/>
      <c r="F11" s="78"/>
      <c r="G11" s="92"/>
      <c r="H11" s="78"/>
      <c r="I11" s="78"/>
      <c r="J11" s="78"/>
      <c r="K11" s="78"/>
      <c r="L11" s="78"/>
      <c r="M11" s="78"/>
    </row>
    <row r="12" spans="1:13">
      <c r="A12" s="78" t="s">
        <v>408</v>
      </c>
      <c r="B12" s="78"/>
      <c r="C12" s="78"/>
      <c r="D12" s="78"/>
      <c r="E12" s="78"/>
      <c r="F12" s="78"/>
      <c r="G12" s="92"/>
      <c r="H12" s="188"/>
      <c r="I12" s="78"/>
      <c r="J12" s="78"/>
      <c r="K12" s="78"/>
      <c r="L12" s="78"/>
      <c r="M12" s="78"/>
    </row>
    <row r="13" spans="1:13">
      <c r="A13" s="78" t="s">
        <v>53</v>
      </c>
      <c r="B13" s="78"/>
      <c r="C13" s="78"/>
      <c r="D13" s="78"/>
      <c r="E13" s="78"/>
      <c r="F13" s="78"/>
      <c r="G13" s="96"/>
      <c r="H13" s="78"/>
      <c r="I13" s="78"/>
      <c r="J13" s="78"/>
      <c r="K13" s="78"/>
      <c r="L13" s="78"/>
      <c r="M13" s="78"/>
    </row>
    <row r="14" spans="1:13">
      <c r="A14" s="78" t="s">
        <v>356</v>
      </c>
      <c r="B14" s="78"/>
      <c r="C14" s="78"/>
      <c r="D14" s="78"/>
      <c r="E14" s="78"/>
      <c r="F14" s="78"/>
      <c r="G14" s="96"/>
      <c r="H14" s="78"/>
      <c r="I14" s="78"/>
      <c r="J14" s="78"/>
      <c r="K14" s="78"/>
      <c r="L14" s="78"/>
      <c r="M14" s="78"/>
    </row>
    <row r="15" spans="1:13">
      <c r="A15" s="78"/>
      <c r="B15" s="78"/>
      <c r="C15" s="78"/>
      <c r="D15" s="78"/>
      <c r="E15" s="78"/>
      <c r="F15" s="78"/>
      <c r="G15" s="139"/>
      <c r="H15" s="78"/>
      <c r="I15" s="78"/>
      <c r="J15" s="78"/>
      <c r="K15" s="78"/>
      <c r="L15" s="78"/>
      <c r="M15" s="78"/>
    </row>
    <row r="16" spans="1:1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</row>
    <row r="18" spans="1:13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</row>
    <row r="19" spans="1:13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1" t="s">
        <v>5</v>
      </c>
      <c r="B20" s="12" t="s">
        <v>177</v>
      </c>
      <c r="C20" s="13" t="s">
        <v>931</v>
      </c>
      <c r="D20" s="14">
        <v>925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hidden="1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idden="1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idden="1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idden="1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idden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idden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idden="1">
      <c r="A28" s="15" t="s">
        <v>13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>
      <c r="A29" s="15" t="s">
        <v>14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idden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idden="1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idden="1">
      <c r="A32" s="16" t="s">
        <v>17</v>
      </c>
      <c r="B32" s="12"/>
      <c r="C32" s="13"/>
      <c r="D32" s="14"/>
      <c r="E32" s="14"/>
      <c r="F32" s="14"/>
      <c r="G32" s="75"/>
      <c r="H32" s="14"/>
      <c r="I32" s="14"/>
      <c r="J32" s="14"/>
      <c r="K32" s="14"/>
      <c r="L32" s="14"/>
      <c r="M32" s="14"/>
    </row>
    <row r="33" spans="1:13" hidden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idden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idden="1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idden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idden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idden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idden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idden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idden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idden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>
      <c r="A43" s="16" t="s">
        <v>367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>
      <c r="A44" s="17" t="s">
        <v>28</v>
      </c>
      <c r="B44" s="18"/>
      <c r="C44" s="19"/>
      <c r="D44" s="20">
        <f>SUM(D20:D43)</f>
        <v>925</v>
      </c>
      <c r="E44" s="20"/>
      <c r="F44" s="20"/>
      <c r="G44" s="20"/>
      <c r="H44" s="20"/>
      <c r="I44" s="20"/>
      <c r="J44" s="20">
        <f>SUM(J20:J43)</f>
        <v>0</v>
      </c>
      <c r="K44" s="20"/>
      <c r="L44" s="20"/>
      <c r="M44" s="20">
        <f>SUM(M20:M43)</f>
        <v>0</v>
      </c>
    </row>
    <row r="45" spans="1:13" hidden="1">
      <c r="A45" s="21" t="s">
        <v>29</v>
      </c>
      <c r="B45" s="22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idden="1">
      <c r="A46" s="11" t="s">
        <v>5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idden="1">
      <c r="A47" s="15" t="s">
        <v>6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idden="1">
      <c r="A48" s="15" t="s">
        <v>7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idden="1">
      <c r="A49" s="15" t="s">
        <v>8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idden="1">
      <c r="A50" s="15" t="s">
        <v>9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idden="1">
      <c r="A51" s="16" t="s">
        <v>10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idden="1">
      <c r="A52" s="15" t="s">
        <v>11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idden="1">
      <c r="A53" s="15" t="s">
        <v>12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idden="1">
      <c r="A54" s="15" t="s">
        <v>13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idden="1">
      <c r="A55" s="15" t="s">
        <v>14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idden="1">
      <c r="A56" s="15" t="s">
        <v>15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idden="1">
      <c r="A57" s="11" t="s">
        <v>16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idden="1">
      <c r="A58" s="16" t="s">
        <v>17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idden="1">
      <c r="A59" s="15" t="s">
        <v>18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idden="1">
      <c r="A60" s="15" t="s">
        <v>19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idden="1">
      <c r="A61" s="15" t="s">
        <v>20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idden="1">
      <c r="A62" s="15" t="s">
        <v>21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idden="1">
      <c r="A63" s="15" t="s">
        <v>22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idden="1">
      <c r="A64" s="11" t="s">
        <v>23</v>
      </c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idden="1">
      <c r="A65" s="15" t="s">
        <v>24</v>
      </c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idden="1">
      <c r="A66" s="15" t="s">
        <v>25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idden="1">
      <c r="A67" s="15" t="s">
        <v>26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idden="1">
      <c r="A68" s="16" t="s">
        <v>27</v>
      </c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idden="1">
      <c r="A69" s="25" t="s">
        <v>28</v>
      </c>
      <c r="B69" s="26"/>
      <c r="C69" s="27"/>
      <c r="D69" s="28">
        <f>SUM(D46:D68)</f>
        <v>0</v>
      </c>
      <c r="E69" s="28"/>
      <c r="F69" s="28"/>
      <c r="G69" s="28">
        <f>SUM(G46:G68)</f>
        <v>0</v>
      </c>
      <c r="H69" s="28"/>
      <c r="I69" s="28"/>
      <c r="J69" s="28">
        <f>SUM(J46:J68)</f>
        <v>0</v>
      </c>
      <c r="K69" s="28"/>
      <c r="L69" s="28"/>
      <c r="M69" s="28">
        <f>SUM(M46:M68)</f>
        <v>0</v>
      </c>
    </row>
    <row r="70" spans="1:13" hidden="1">
      <c r="A70" s="29" t="s">
        <v>30</v>
      </c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idden="1">
      <c r="A71" s="11" t="s">
        <v>5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idden="1">
      <c r="A72" s="15" t="s">
        <v>6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idden="1">
      <c r="A73" s="15" t="s">
        <v>7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idden="1">
      <c r="A74" s="15" t="s">
        <v>8</v>
      </c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idden="1">
      <c r="A75" s="16" t="s">
        <v>10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idden="1">
      <c r="A76" s="15" t="s">
        <v>11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idden="1">
      <c r="A77" s="15" t="s">
        <v>12</v>
      </c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idden="1">
      <c r="A78" s="15" t="s">
        <v>13</v>
      </c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idden="1">
      <c r="A79" s="15" t="s">
        <v>14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idden="1">
      <c r="A80" s="15" t="s">
        <v>15</v>
      </c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idden="1">
      <c r="A81" s="11" t="s">
        <v>16</v>
      </c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idden="1">
      <c r="A82" s="16" t="s">
        <v>17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idden="1">
      <c r="A83" s="15" t="s">
        <v>18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idden="1">
      <c r="A84" s="15" t="s">
        <v>19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idden="1">
      <c r="A85" s="15" t="s">
        <v>20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idden="1">
      <c r="A86" s="15" t="s">
        <v>21</v>
      </c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idden="1">
      <c r="A87" s="15" t="s">
        <v>22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idden="1">
      <c r="A88" s="11" t="s">
        <v>23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idden="1">
      <c r="A89" s="15" t="s">
        <v>24</v>
      </c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idden="1">
      <c r="A90" s="15" t="s">
        <v>25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idden="1">
      <c r="A91" s="15" t="s">
        <v>26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idden="1">
      <c r="A92" s="16" t="s">
        <v>27</v>
      </c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idden="1">
      <c r="A93" s="33" t="s">
        <v>28</v>
      </c>
      <c r="B93" s="34"/>
      <c r="C93" s="35"/>
      <c r="D93" s="36">
        <f>SUM(D71:D92)</f>
        <v>0</v>
      </c>
      <c r="E93" s="36"/>
      <c r="F93" s="36"/>
      <c r="G93" s="36">
        <f>SUM(G71:G92)</f>
        <v>0</v>
      </c>
      <c r="H93" s="36"/>
      <c r="I93" s="36"/>
      <c r="J93" s="36">
        <f>SUM(J71:J92)</f>
        <v>0</v>
      </c>
      <c r="K93" s="36"/>
      <c r="L93" s="36"/>
      <c r="M93" s="36">
        <f>SUM(M71:M92)</f>
        <v>0</v>
      </c>
    </row>
    <row r="94" spans="1:13" hidden="1">
      <c r="A94" s="37" t="s">
        <v>31</v>
      </c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idden="1">
      <c r="A95" s="11" t="s">
        <v>5</v>
      </c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idden="1">
      <c r="A96" s="15" t="s">
        <v>6</v>
      </c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idden="1">
      <c r="A97" s="16" t="s">
        <v>32</v>
      </c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idden="1">
      <c r="A98" s="11" t="s">
        <v>33</v>
      </c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idden="1">
      <c r="A99" s="15" t="s">
        <v>34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idden="1">
      <c r="A100" s="42" t="s">
        <v>90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idden="1">
      <c r="A101" s="42" t="s">
        <v>35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idden="1">
      <c r="A102" s="42" t="s">
        <v>36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idden="1">
      <c r="A103" s="42" t="s">
        <v>37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idden="1">
      <c r="A104" s="42" t="s">
        <v>38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idden="1">
      <c r="A105" s="42" t="s">
        <v>39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idden="1">
      <c r="A106" s="43" t="s">
        <v>28</v>
      </c>
      <c r="B106" s="44"/>
      <c r="C106" s="45"/>
      <c r="D106" s="46">
        <f>SUM(D95:D105)</f>
        <v>0</v>
      </c>
      <c r="E106" s="46"/>
      <c r="F106" s="46"/>
      <c r="G106" s="46">
        <f>SUM(G95:G105)</f>
        <v>0</v>
      </c>
      <c r="H106" s="46"/>
      <c r="I106" s="46"/>
      <c r="J106" s="46">
        <f>SUM(J95:J105)</f>
        <v>0</v>
      </c>
      <c r="K106" s="46"/>
      <c r="L106" s="46"/>
      <c r="M106" s="46">
        <f>SUM(M95:M105)</f>
        <v>0</v>
      </c>
    </row>
    <row r="107" spans="1:13" hidden="1">
      <c r="A107" s="47" t="s">
        <v>40</v>
      </c>
      <c r="B107" s="48"/>
      <c r="C107" s="49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24.75" hidden="1">
      <c r="A108" s="51" t="s">
        <v>62</v>
      </c>
      <c r="B108" s="12"/>
      <c r="C108" s="13"/>
      <c r="D108" s="14"/>
      <c r="E108" s="6"/>
      <c r="F108" s="14"/>
      <c r="G108" s="75"/>
      <c r="H108" s="14"/>
      <c r="I108" s="14"/>
      <c r="J108" s="14"/>
      <c r="K108" s="14"/>
      <c r="L108" s="14"/>
      <c r="M108" s="14"/>
    </row>
    <row r="109" spans="1:13" ht="24.75" hidden="1">
      <c r="A109" s="51" t="s">
        <v>63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36.75" hidden="1">
      <c r="A110" s="51" t="s">
        <v>64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72.75" hidden="1">
      <c r="A111" s="51" t="s">
        <v>65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idden="1">
      <c r="A112" s="51" t="s">
        <v>61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idden="1">
      <c r="A113" s="47" t="s">
        <v>28</v>
      </c>
      <c r="B113" s="113"/>
      <c r="C113" s="114"/>
      <c r="D113" s="79">
        <f>SUM(D108:D112)</f>
        <v>0</v>
      </c>
      <c r="E113" s="79"/>
      <c r="F113" s="79"/>
      <c r="G113" s="79">
        <f>SUM(G108:G112)</f>
        <v>0</v>
      </c>
      <c r="H113" s="79"/>
      <c r="I113" s="79"/>
      <c r="J113" s="79">
        <f>SUM(J108:J112)</f>
        <v>0</v>
      </c>
      <c r="K113" s="79"/>
      <c r="L113" s="79"/>
      <c r="M113" s="79">
        <f>SUM(M108:M112)</f>
        <v>0</v>
      </c>
    </row>
    <row r="114" spans="1:13" hidden="1">
      <c r="A114" s="123" t="s">
        <v>77</v>
      </c>
      <c r="B114" s="124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1:13" ht="84.75" hidden="1">
      <c r="A115" s="51" t="s">
        <v>78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24.75" hidden="1">
      <c r="A116" s="15" t="s">
        <v>47</v>
      </c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idden="1">
      <c r="A117" s="123" t="s">
        <v>28</v>
      </c>
      <c r="B117" s="124"/>
      <c r="C117" s="125"/>
      <c r="D117" s="126">
        <f>SUM(D115:D116)</f>
        <v>0</v>
      </c>
      <c r="E117" s="126"/>
      <c r="F117" s="126"/>
      <c r="G117" s="126">
        <f>SUM(G115:G116)</f>
        <v>0</v>
      </c>
      <c r="H117" s="126"/>
      <c r="I117" s="126"/>
      <c r="J117" s="126">
        <f>SUM(J115:J116)</f>
        <v>0</v>
      </c>
      <c r="K117" s="126"/>
      <c r="L117" s="126"/>
      <c r="M117" s="126">
        <f>SUM(M115:M116)</f>
        <v>0</v>
      </c>
    </row>
    <row r="118" spans="1:13" hidden="1">
      <c r="A118" s="115" t="s">
        <v>41</v>
      </c>
      <c r="B118" s="116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1:13" ht="48.75" hidden="1">
      <c r="A119" s="15" t="s">
        <v>66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24.75" hidden="1">
      <c r="A120" s="15" t="s">
        <v>67</v>
      </c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60.75" hidden="1">
      <c r="A121" s="15" t="s">
        <v>69</v>
      </c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idden="1">
      <c r="A122" s="15" t="s">
        <v>343</v>
      </c>
      <c r="B122" s="12"/>
      <c r="C122" s="13"/>
      <c r="D122" s="14"/>
      <c r="E122" s="14"/>
      <c r="F122" s="14"/>
      <c r="G122" s="75"/>
      <c r="H122" s="14"/>
      <c r="I122" s="14"/>
      <c r="J122" s="14"/>
      <c r="K122" s="14"/>
      <c r="L122" s="14"/>
      <c r="M122" s="14"/>
    </row>
    <row r="123" spans="1:13" ht="36.75" hidden="1">
      <c r="A123" s="15" t="s">
        <v>71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idden="1">
      <c r="A124" s="15" t="s">
        <v>68</v>
      </c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idden="1">
      <c r="A125" s="119" t="s">
        <v>28</v>
      </c>
      <c r="B125" s="120"/>
      <c r="C125" s="121"/>
      <c r="D125" s="122">
        <f>SUM(D119:D124)</f>
        <v>0</v>
      </c>
      <c r="E125" s="122"/>
      <c r="F125" s="122"/>
      <c r="G125" s="122">
        <f>SUM(G119:G124)</f>
        <v>0</v>
      </c>
      <c r="H125" s="122"/>
      <c r="I125" s="122"/>
      <c r="J125" s="122">
        <f>SUM(J119:J124)</f>
        <v>0</v>
      </c>
      <c r="K125" s="122"/>
      <c r="L125" s="122"/>
      <c r="M125" s="122">
        <f>SUM(M119:M124)</f>
        <v>0</v>
      </c>
    </row>
    <row r="126" spans="1:13" hidden="1">
      <c r="A126" s="149" t="s">
        <v>376</v>
      </c>
      <c r="B126" s="150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1:13" hidden="1">
      <c r="A127" s="11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idden="1">
      <c r="A128" s="11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hidden="1">
      <c r="A129" s="11"/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hidden="1">
      <c r="A130" s="153" t="s">
        <v>28</v>
      </c>
      <c r="B130" s="148"/>
      <c r="C130" s="154"/>
      <c r="D130" s="155">
        <f>SUM(D127:D129)</f>
        <v>0</v>
      </c>
      <c r="E130" s="155"/>
      <c r="F130" s="155"/>
      <c r="G130" s="155">
        <f>SUM(G127:G129)</f>
        <v>0</v>
      </c>
      <c r="H130" s="155"/>
      <c r="I130" s="155"/>
      <c r="J130" s="155">
        <f>SUM(J127:J129)</f>
        <v>0</v>
      </c>
      <c r="K130" s="155"/>
      <c r="L130" s="155"/>
      <c r="M130" s="155">
        <f>SUM(M127:M129)</f>
        <v>0</v>
      </c>
    </row>
    <row r="131" spans="1:13" hidden="1">
      <c r="A131" s="127" t="s">
        <v>377</v>
      </c>
      <c r="B131" s="128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</row>
    <row r="132" spans="1:13" ht="24.75" hidden="1">
      <c r="A132" s="15" t="s">
        <v>44</v>
      </c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hidden="1">
      <c r="A133" s="15" t="s">
        <v>45</v>
      </c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36.75" hidden="1">
      <c r="A134" s="15" t="s">
        <v>72</v>
      </c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ht="48.75" hidden="1">
      <c r="A135" s="15" t="s">
        <v>73</v>
      </c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72.75" hidden="1">
      <c r="A136" s="15" t="s">
        <v>74</v>
      </c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ht="60.75" hidden="1">
      <c r="A137" s="15" t="s">
        <v>75</v>
      </c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idden="1">
      <c r="A138" s="15" t="s">
        <v>46</v>
      </c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t="96.75" hidden="1">
      <c r="A139" s="15" t="s">
        <v>76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hidden="1">
      <c r="A140" s="127" t="s">
        <v>28</v>
      </c>
      <c r="B140" s="131"/>
      <c r="C140" s="132"/>
      <c r="D140" s="133">
        <f>SUM(D132:D139)</f>
        <v>0</v>
      </c>
      <c r="E140" s="133"/>
      <c r="F140" s="133"/>
      <c r="G140" s="133">
        <f>SUM(G132:G139)</f>
        <v>0</v>
      </c>
      <c r="H140" s="133"/>
      <c r="I140" s="133"/>
      <c r="J140" s="133">
        <f>SUM(J132:J139)</f>
        <v>0</v>
      </c>
      <c r="K140" s="133"/>
      <c r="L140" s="133"/>
      <c r="M140" s="133">
        <f>SUM(M132:M139)</f>
        <v>0</v>
      </c>
    </row>
    <row r="141" spans="1:13" ht="24.75" hidden="1">
      <c r="A141" s="62" t="s">
        <v>48</v>
      </c>
      <c r="B141" s="63"/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1:13" ht="24.75" hidden="1">
      <c r="A142" s="15" t="s">
        <v>49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24.75" hidden="1">
      <c r="A143" s="15" t="s">
        <v>50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24.75" hidden="1">
      <c r="A144" s="15" t="s">
        <v>51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24.75" hidden="1">
      <c r="A145" s="15" t="s">
        <v>52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ht="72.75" hidden="1">
      <c r="A146" s="15" t="s">
        <v>79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ht="48.75" hidden="1">
      <c r="A147" s="15" t="s">
        <v>80</v>
      </c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ht="108.75" hidden="1">
      <c r="A148" s="15" t="s">
        <v>81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ht="48.75" hidden="1">
      <c r="A149" s="15" t="s">
        <v>82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idden="1">
      <c r="A150" s="17" t="s">
        <v>28</v>
      </c>
      <c r="B150" s="166"/>
      <c r="C150" s="167"/>
      <c r="D150" s="80">
        <f>SUM(D142:D149)</f>
        <v>0</v>
      </c>
      <c r="E150" s="80"/>
      <c r="F150" s="80"/>
      <c r="G150" s="80">
        <f>SUM(G142:G149)</f>
        <v>0</v>
      </c>
      <c r="H150" s="80"/>
      <c r="I150" s="80"/>
      <c r="J150" s="80">
        <f>SUM(J142:J149)</f>
        <v>0</v>
      </c>
      <c r="K150" s="80"/>
      <c r="L150" s="80"/>
      <c r="M150" s="80">
        <f>SUM(M142:M149)</f>
        <v>0</v>
      </c>
    </row>
    <row r="151" spans="1:13" ht="24.75">
      <c r="A151" s="66" t="s">
        <v>58</v>
      </c>
      <c r="B151" s="366" t="s">
        <v>84</v>
      </c>
      <c r="C151" s="367"/>
      <c r="D151" s="368"/>
      <c r="E151" s="360" t="s">
        <v>85</v>
      </c>
      <c r="F151" s="361"/>
      <c r="G151" s="362"/>
      <c r="H151" s="360" t="s">
        <v>86</v>
      </c>
      <c r="I151" s="361"/>
      <c r="J151" s="362"/>
      <c r="K151" s="360" t="s">
        <v>87</v>
      </c>
      <c r="L151" s="361"/>
      <c r="M151" s="362"/>
    </row>
    <row r="152" spans="1:13" ht="24.75">
      <c r="A152" s="67" t="s">
        <v>59</v>
      </c>
      <c r="B152" s="396">
        <f>D44+D69+D93+D106+D113+D117+D125+D130+D140+D150</f>
        <v>925</v>
      </c>
      <c r="C152" s="397"/>
      <c r="D152" s="398"/>
      <c r="E152" s="396">
        <f>G44+G69+G93+G106+G113+G117+G125+G130+G140+G150</f>
        <v>0</v>
      </c>
      <c r="F152" s="397"/>
      <c r="G152" s="398"/>
      <c r="H152" s="396">
        <f>J44+J69+J93+J106+J113+J117+J125+J130+J140+J150</f>
        <v>0</v>
      </c>
      <c r="I152" s="397"/>
      <c r="J152" s="398"/>
      <c r="K152" s="396">
        <f>M44+M69+M93+M106+M113+M117+M125+M130+M140+M150</f>
        <v>0</v>
      </c>
      <c r="L152" s="397"/>
      <c r="M152" s="398"/>
    </row>
    <row r="153" spans="1:13" ht="15.75" thickBot="1">
      <c r="A153" s="41" t="s">
        <v>60</v>
      </c>
      <c r="B153" s="395"/>
      <c r="C153" s="358"/>
      <c r="D153" s="358"/>
      <c r="E153" s="358"/>
      <c r="F153" s="358"/>
      <c r="G153" s="358"/>
      <c r="H153" s="358"/>
      <c r="I153" s="358"/>
      <c r="J153" s="358"/>
      <c r="K153" s="359"/>
      <c r="L153" s="136"/>
      <c r="M153" s="168">
        <f>B152+E152+H152+K152</f>
        <v>925</v>
      </c>
    </row>
    <row r="155" spans="1:13">
      <c r="A155" s="138" t="s">
        <v>336</v>
      </c>
    </row>
  </sheetData>
  <autoFilter ref="A16:N155"/>
  <mergeCells count="17">
    <mergeCell ref="B153:K153"/>
    <mergeCell ref="B151:D151"/>
    <mergeCell ref="E151:G151"/>
    <mergeCell ref="H151:J151"/>
    <mergeCell ref="K151:M151"/>
    <mergeCell ref="B152:D152"/>
    <mergeCell ref="E152:G152"/>
    <mergeCell ref="H152:J152"/>
    <mergeCell ref="K152:M152"/>
    <mergeCell ref="A1:M1"/>
    <mergeCell ref="A2:M2"/>
    <mergeCell ref="A4:M4"/>
    <mergeCell ref="A17:A18"/>
    <mergeCell ref="B17:D17"/>
    <mergeCell ref="E17:G17"/>
    <mergeCell ref="H17:J17"/>
    <mergeCell ref="K17:M1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4"/>
  <sheetViews>
    <sheetView topLeftCell="A16" workbookViewId="0">
      <selection activeCell="D27" sqref="D27"/>
    </sheetView>
  </sheetViews>
  <sheetFormatPr defaultRowHeight="15"/>
  <cols>
    <col min="1" max="1" width="17.28515625" customWidth="1"/>
    <col min="2" max="2" width="14.140625" customWidth="1"/>
    <col min="3" max="3" width="8.42578125" customWidth="1"/>
    <col min="4" max="4" width="10" customWidth="1"/>
    <col min="5" max="5" width="14.5703125" customWidth="1"/>
    <col min="6" max="6" width="6.85546875" customWidth="1"/>
    <col min="7" max="7" width="10.28515625" customWidth="1"/>
    <col min="8" max="8" width="14.140625" customWidth="1"/>
    <col min="9" max="9" width="7" customWidth="1"/>
    <col min="10" max="10" width="10.28515625" customWidth="1"/>
    <col min="11" max="11" width="13.85546875" customWidth="1"/>
    <col min="12" max="12" width="7.140625" customWidth="1"/>
    <col min="13" max="13" width="10.42578125" customWidth="1"/>
    <col min="14" max="14" width="9.140625" hidden="1" customWidth="1"/>
  </cols>
  <sheetData>
    <row r="1" spans="1:17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78"/>
      <c r="O1" s="78"/>
      <c r="P1" s="78"/>
      <c r="Q1" s="78"/>
    </row>
    <row r="2" spans="1:17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8"/>
      <c r="O2" s="78"/>
      <c r="P2" s="78"/>
      <c r="Q2" s="7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56" t="s">
        <v>98</v>
      </c>
      <c r="B4" s="356"/>
      <c r="C4" s="356"/>
      <c r="D4" s="356"/>
      <c r="E4" s="356"/>
      <c r="F4" s="35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356" t="s">
        <v>300</v>
      </c>
      <c r="B5" s="356"/>
      <c r="C5" s="356"/>
      <c r="D5" s="356"/>
      <c r="E5" s="356"/>
      <c r="F5" s="356"/>
      <c r="G5" s="90">
        <v>1360.2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>
      <c r="A6" s="356" t="s">
        <v>246</v>
      </c>
      <c r="B6" s="356"/>
      <c r="C6" s="356"/>
      <c r="D6" s="356"/>
      <c r="E6" s="356"/>
      <c r="F6" s="356"/>
      <c r="G6" s="90">
        <v>4440.6000000000004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6" t="s">
        <v>195</v>
      </c>
      <c r="B7" s="356"/>
      <c r="C7" s="356"/>
      <c r="D7" s="356"/>
      <c r="E7" s="356"/>
      <c r="F7" s="356"/>
      <c r="G7" s="90" t="s">
        <v>207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>
      <c r="A8" s="356" t="s">
        <v>197</v>
      </c>
      <c r="B8" s="356"/>
      <c r="C8" s="356"/>
      <c r="D8" s="356"/>
      <c r="E8" s="356"/>
      <c r="F8" s="356"/>
      <c r="G8" s="90">
        <v>1977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>
      <c r="A9" s="356" t="s">
        <v>321</v>
      </c>
      <c r="B9" s="356"/>
      <c r="C9" s="356"/>
      <c r="D9" s="356"/>
      <c r="E9" s="356"/>
      <c r="F9" s="356"/>
      <c r="G9" s="90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>
      <c r="A10" s="356" t="s">
        <v>318</v>
      </c>
      <c r="B10" s="356"/>
      <c r="C10" s="356"/>
      <c r="D10" s="356"/>
      <c r="E10" s="356"/>
      <c r="F10" s="356"/>
      <c r="G10" s="192"/>
      <c r="H10" s="189">
        <v>12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7">
      <c r="A11" s="356" t="s">
        <v>319</v>
      </c>
      <c r="B11" s="356"/>
      <c r="C11" s="356"/>
      <c r="D11" s="356"/>
      <c r="E11" s="356"/>
      <c r="F11" s="356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>
      <c r="A12" s="356" t="s">
        <v>320</v>
      </c>
      <c r="B12" s="356"/>
      <c r="C12" s="356"/>
      <c r="D12" s="356"/>
      <c r="E12" s="356"/>
      <c r="F12" s="356"/>
      <c r="G12" s="90"/>
      <c r="H12" s="188"/>
      <c r="I12" s="78"/>
      <c r="J12" s="78"/>
      <c r="K12" s="78"/>
      <c r="L12" s="78"/>
      <c r="M12" s="78"/>
      <c r="N12" s="78"/>
      <c r="O12" s="78"/>
      <c r="P12" s="78"/>
      <c r="Q12" s="78"/>
    </row>
    <row r="13" spans="1:17">
      <c r="A13" s="356" t="s">
        <v>53</v>
      </c>
      <c r="B13" s="356"/>
      <c r="C13" s="356"/>
      <c r="D13" s="356"/>
      <c r="E13" s="356"/>
      <c r="F13" s="356"/>
      <c r="G13" s="92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>
      <c r="A14" s="356" t="s">
        <v>187</v>
      </c>
      <c r="B14" s="356"/>
      <c r="C14" s="356"/>
      <c r="D14" s="356"/>
      <c r="E14" s="356"/>
      <c r="F14" s="356"/>
      <c r="G14" s="92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>
      <c r="A15" s="109"/>
      <c r="B15" s="109"/>
      <c r="C15" s="109"/>
      <c r="D15" s="109"/>
      <c r="E15" s="109"/>
      <c r="F15" s="109"/>
      <c r="G15" s="92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68"/>
      <c r="O16" s="68"/>
      <c r="P16" s="68"/>
      <c r="Q16" s="68"/>
    </row>
    <row r="17" spans="1:17">
      <c r="A17" s="350" t="s">
        <v>1</v>
      </c>
      <c r="B17" s="352" t="s">
        <v>54</v>
      </c>
      <c r="C17" s="353"/>
      <c r="D17" s="354"/>
      <c r="E17" s="355" t="s">
        <v>55</v>
      </c>
      <c r="F17" s="353"/>
      <c r="G17" s="354"/>
      <c r="H17" s="355" t="s">
        <v>56</v>
      </c>
      <c r="I17" s="353"/>
      <c r="J17" s="354"/>
      <c r="K17" s="355" t="s">
        <v>57</v>
      </c>
      <c r="L17" s="353"/>
      <c r="M17" s="354"/>
      <c r="N17" s="1"/>
      <c r="O17" s="1"/>
      <c r="P17" s="1"/>
      <c r="Q17" s="1"/>
    </row>
    <row r="18" spans="1:17" ht="24.75">
      <c r="A18" s="351"/>
      <c r="B18" s="3" t="s">
        <v>2</v>
      </c>
      <c r="C18" s="4" t="s">
        <v>3</v>
      </c>
      <c r="D18" s="5" t="s">
        <v>83</v>
      </c>
      <c r="E18" s="6" t="s">
        <v>2</v>
      </c>
      <c r="F18" s="6" t="s">
        <v>3</v>
      </c>
      <c r="G18" s="5" t="s">
        <v>83</v>
      </c>
      <c r="H18" s="4" t="s">
        <v>2</v>
      </c>
      <c r="I18" s="4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1"/>
      <c r="O18" s="1"/>
      <c r="P18" s="1"/>
      <c r="Q18" s="1"/>
    </row>
    <row r="19" spans="1:17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3"/>
      <c r="O19" s="1"/>
      <c r="P19" s="1"/>
      <c r="Q19" s="1"/>
    </row>
    <row r="20" spans="1:17">
      <c r="A20" s="11" t="s">
        <v>5</v>
      </c>
      <c r="B20" s="12" t="s">
        <v>957</v>
      </c>
      <c r="C20" s="13" t="s">
        <v>958</v>
      </c>
      <c r="D20" s="14">
        <v>250</v>
      </c>
      <c r="E20" s="14"/>
      <c r="F20" s="14"/>
      <c r="G20" s="14"/>
      <c r="H20" s="14"/>
      <c r="I20" s="14"/>
      <c r="J20" s="14"/>
      <c r="K20" s="14"/>
      <c r="L20" s="14"/>
      <c r="M20" s="14"/>
      <c r="N20" s="1"/>
      <c r="O20" s="1"/>
      <c r="P20" s="1"/>
      <c r="Q20" s="1"/>
    </row>
    <row r="21" spans="1:17">
      <c r="A21" s="15" t="s">
        <v>509</v>
      </c>
      <c r="B21" s="12"/>
      <c r="C21" s="13"/>
      <c r="D21" s="14"/>
      <c r="E21" s="14"/>
      <c r="F21" s="14"/>
      <c r="G21" s="14"/>
      <c r="H21" s="14" t="s">
        <v>176</v>
      </c>
      <c r="I21" s="13" t="s">
        <v>464</v>
      </c>
      <c r="J21" s="14"/>
      <c r="K21" s="14"/>
      <c r="L21" s="14"/>
      <c r="M21" s="14"/>
      <c r="N21" s="1"/>
      <c r="O21" s="1"/>
      <c r="P21" s="1"/>
      <c r="Q21" s="1"/>
    </row>
    <row r="22" spans="1:17">
      <c r="A22" s="15" t="s">
        <v>480</v>
      </c>
      <c r="B22" s="12"/>
      <c r="C22" s="13"/>
      <c r="D22" s="14"/>
      <c r="E22" s="14"/>
      <c r="F22" s="14"/>
      <c r="G22" s="14"/>
      <c r="H22" s="14" t="s">
        <v>176</v>
      </c>
      <c r="I22" s="13" t="s">
        <v>465</v>
      </c>
      <c r="J22" s="14"/>
      <c r="K22" s="14"/>
      <c r="L22" s="14"/>
      <c r="M22" s="14"/>
      <c r="N22" s="1"/>
      <c r="O22" s="1"/>
      <c r="P22" s="1"/>
      <c r="Q22" s="1"/>
    </row>
    <row r="23" spans="1:17">
      <c r="A23" s="11" t="s">
        <v>16</v>
      </c>
      <c r="B23" s="12"/>
      <c r="C23" s="13"/>
      <c r="D23" s="14"/>
      <c r="E23" s="14"/>
      <c r="F23" s="14"/>
      <c r="G23" s="14"/>
      <c r="H23" s="14"/>
      <c r="I23" s="13"/>
      <c r="J23" s="14"/>
      <c r="K23" s="14"/>
      <c r="L23" s="14"/>
      <c r="M23" s="14"/>
      <c r="N23" s="1"/>
      <c r="O23" s="1"/>
      <c r="P23" s="1"/>
      <c r="Q23" s="1"/>
    </row>
    <row r="24" spans="1:17">
      <c r="A24" s="11" t="s">
        <v>23</v>
      </c>
      <c r="B24" s="12"/>
      <c r="C24" s="13"/>
      <c r="D24" s="14"/>
      <c r="E24" s="14"/>
      <c r="F24" s="14"/>
      <c r="G24" s="14"/>
      <c r="H24" s="14"/>
      <c r="I24" s="13"/>
      <c r="J24" s="14"/>
      <c r="K24" s="14"/>
      <c r="L24" s="14"/>
      <c r="M24" s="14"/>
      <c r="N24" s="1"/>
      <c r="O24" s="1"/>
      <c r="P24" s="1"/>
      <c r="Q24" s="1"/>
    </row>
    <row r="25" spans="1:17">
      <c r="A25" s="66" t="s">
        <v>515</v>
      </c>
      <c r="B25" s="12"/>
      <c r="C25" s="13"/>
      <c r="D25" s="14"/>
      <c r="E25" s="14"/>
      <c r="F25" s="14"/>
      <c r="G25" s="14"/>
      <c r="H25" s="14"/>
      <c r="I25" s="13"/>
      <c r="J25" s="14"/>
      <c r="K25" s="14"/>
      <c r="L25" s="14"/>
      <c r="M25" s="14"/>
      <c r="N25" s="1"/>
      <c r="O25" s="1"/>
      <c r="P25" s="1"/>
      <c r="Q25" s="1"/>
    </row>
    <row r="26" spans="1:17">
      <c r="A26" s="11" t="s">
        <v>768</v>
      </c>
      <c r="B26" s="12" t="s">
        <v>957</v>
      </c>
      <c r="C26" s="13" t="s">
        <v>729</v>
      </c>
      <c r="D26" s="14">
        <v>311</v>
      </c>
      <c r="E26" s="14"/>
      <c r="F26" s="14"/>
      <c r="G26" s="14"/>
      <c r="H26" s="14" t="s">
        <v>176</v>
      </c>
      <c r="I26" s="13" t="s">
        <v>468</v>
      </c>
      <c r="J26" s="14"/>
      <c r="K26" s="14"/>
      <c r="L26" s="14"/>
      <c r="M26" s="14"/>
      <c r="N26" s="1"/>
      <c r="O26" s="1"/>
      <c r="P26" s="1"/>
      <c r="Q26" s="1"/>
    </row>
    <row r="27" spans="1:17">
      <c r="A27" s="16" t="s">
        <v>469</v>
      </c>
      <c r="B27" s="12"/>
      <c r="C27" s="13"/>
      <c r="D27" s="14"/>
      <c r="E27" s="14"/>
      <c r="F27" s="14"/>
      <c r="G27" s="14"/>
      <c r="H27" s="14" t="s">
        <v>176</v>
      </c>
      <c r="I27" s="13" t="s">
        <v>492</v>
      </c>
      <c r="J27" s="14"/>
      <c r="K27" s="14"/>
      <c r="L27" s="14"/>
      <c r="M27" s="14"/>
      <c r="N27" s="1"/>
      <c r="O27" s="1"/>
      <c r="P27" s="1"/>
      <c r="Q27" s="1"/>
    </row>
    <row r="28" spans="1:17">
      <c r="A28" s="17" t="s">
        <v>28</v>
      </c>
      <c r="B28" s="18"/>
      <c r="C28" s="19"/>
      <c r="D28" s="20">
        <f>SUM(D20:D27)</f>
        <v>561</v>
      </c>
      <c r="E28" s="20"/>
      <c r="F28" s="20"/>
      <c r="G28" s="20">
        <f>SUM(G20:G27)</f>
        <v>0</v>
      </c>
      <c r="H28" s="20"/>
      <c r="I28" s="20"/>
      <c r="J28" s="20">
        <f>SUM(J20:J27)</f>
        <v>0</v>
      </c>
      <c r="K28" s="20"/>
      <c r="L28" s="20"/>
      <c r="M28" s="20">
        <f>SUM(M20:M27)</f>
        <v>0</v>
      </c>
      <c r="N28" s="83" t="s">
        <v>186</v>
      </c>
      <c r="O28" s="1"/>
      <c r="P28" s="1"/>
      <c r="Q28" s="1"/>
    </row>
    <row r="29" spans="1:17">
      <c r="A29" s="21" t="s">
        <v>29</v>
      </c>
      <c r="B29" s="2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"/>
      <c r="O29" s="1"/>
      <c r="P29" s="1"/>
      <c r="Q29" s="1"/>
    </row>
    <row r="30" spans="1:17">
      <c r="A30" s="11" t="s">
        <v>5</v>
      </c>
      <c r="B30" s="12" t="s">
        <v>950</v>
      </c>
      <c r="C30" s="13" t="s">
        <v>924</v>
      </c>
      <c r="D30" s="14">
        <v>4944</v>
      </c>
      <c r="E30" s="14"/>
      <c r="F30" s="14"/>
      <c r="G30" s="14"/>
      <c r="H30" s="14"/>
      <c r="I30" s="14"/>
      <c r="J30" s="14"/>
      <c r="K30" s="14"/>
      <c r="L30" s="14"/>
      <c r="M30" s="14"/>
      <c r="N30" s="1"/>
      <c r="O30" s="1"/>
      <c r="P30" s="1"/>
      <c r="Q30" s="1"/>
    </row>
    <row r="31" spans="1:17">
      <c r="A31" s="16" t="s">
        <v>540</v>
      </c>
      <c r="B31" s="12"/>
      <c r="C31" s="13"/>
      <c r="D31" s="14"/>
      <c r="E31" s="14"/>
      <c r="F31" s="14"/>
      <c r="G31" s="14"/>
      <c r="H31" s="14" t="s">
        <v>176</v>
      </c>
      <c r="I31" s="13" t="s">
        <v>465</v>
      </c>
      <c r="J31" s="14"/>
      <c r="K31" s="14"/>
      <c r="L31" s="14"/>
      <c r="M31" s="14"/>
      <c r="N31" s="1"/>
      <c r="O31" s="1"/>
      <c r="P31" s="1"/>
      <c r="Q31" s="1"/>
    </row>
    <row r="32" spans="1:17">
      <c r="A32" s="15" t="s">
        <v>480</v>
      </c>
      <c r="B32" s="12"/>
      <c r="C32" s="13"/>
      <c r="D32" s="14"/>
      <c r="E32" s="14"/>
      <c r="F32" s="14"/>
      <c r="G32" s="14"/>
      <c r="H32" s="14" t="s">
        <v>176</v>
      </c>
      <c r="I32" s="13" t="s">
        <v>505</v>
      </c>
      <c r="J32" s="14"/>
      <c r="K32" s="14"/>
      <c r="L32" s="14"/>
      <c r="M32" s="14"/>
      <c r="N32" s="1"/>
      <c r="O32" s="1"/>
      <c r="P32" s="1"/>
      <c r="Q32" s="1"/>
    </row>
    <row r="33" spans="1:17">
      <c r="A33" s="11" t="s">
        <v>16</v>
      </c>
      <c r="B33" s="12"/>
      <c r="C33" s="13"/>
      <c r="D33" s="14"/>
      <c r="E33" s="14"/>
      <c r="F33" s="14"/>
      <c r="G33" s="14"/>
      <c r="H33" s="14"/>
      <c r="I33" s="13"/>
      <c r="J33" s="14"/>
      <c r="K33" s="14"/>
      <c r="L33" s="14"/>
      <c r="M33" s="14"/>
      <c r="N33" s="1"/>
      <c r="O33" s="1"/>
      <c r="P33" s="1"/>
      <c r="Q33" s="1"/>
    </row>
    <row r="34" spans="1:17" ht="18" customHeight="1">
      <c r="A34" s="11" t="s">
        <v>23</v>
      </c>
      <c r="B34" s="12"/>
      <c r="C34" s="13"/>
      <c r="D34" s="14"/>
      <c r="E34" s="14"/>
      <c r="F34" s="14"/>
      <c r="G34" s="14"/>
      <c r="H34" s="14"/>
      <c r="I34" s="13"/>
      <c r="J34" s="14"/>
      <c r="K34" s="14"/>
      <c r="L34" s="14"/>
      <c r="M34" s="14"/>
      <c r="N34" s="1"/>
      <c r="O34" s="1"/>
      <c r="P34" s="1"/>
      <c r="Q34" s="1"/>
    </row>
    <row r="35" spans="1:17" ht="17.25" customHeight="1">
      <c r="A35" s="11" t="s">
        <v>409</v>
      </c>
      <c r="B35" s="12"/>
      <c r="C35" s="13"/>
      <c r="D35" s="14"/>
      <c r="E35" s="14"/>
      <c r="F35" s="14"/>
      <c r="G35" s="14"/>
      <c r="H35" s="14"/>
      <c r="I35" s="13"/>
      <c r="J35" s="14"/>
      <c r="K35" s="14"/>
      <c r="L35" s="14"/>
      <c r="M35" s="14"/>
      <c r="N35" s="1"/>
      <c r="O35" s="1"/>
      <c r="P35" s="1"/>
      <c r="Q35" s="1"/>
    </row>
    <row r="36" spans="1:17" ht="15" customHeight="1">
      <c r="A36" s="11" t="s">
        <v>550</v>
      </c>
      <c r="B36" s="12"/>
      <c r="C36" s="13"/>
      <c r="D36" s="14"/>
      <c r="E36" s="14"/>
      <c r="F36" s="14"/>
      <c r="G36" s="14"/>
      <c r="H36" s="14"/>
      <c r="I36" s="13"/>
      <c r="J36" s="14"/>
      <c r="K36" s="14"/>
      <c r="L36" s="14"/>
      <c r="M36" s="14"/>
      <c r="N36" s="1"/>
      <c r="O36" s="1"/>
      <c r="P36" s="1"/>
      <c r="Q36" s="1"/>
    </row>
    <row r="37" spans="1:17" ht="12.75" customHeight="1">
      <c r="A37" s="16" t="s">
        <v>469</v>
      </c>
      <c r="B37" s="12"/>
      <c r="C37" s="13"/>
      <c r="D37" s="14"/>
      <c r="E37" s="14"/>
      <c r="F37" s="14"/>
      <c r="G37" s="14"/>
      <c r="H37" s="14" t="s">
        <v>176</v>
      </c>
      <c r="I37" s="13" t="s">
        <v>479</v>
      </c>
      <c r="J37" s="14"/>
      <c r="K37" s="14"/>
      <c r="L37" s="14"/>
      <c r="M37" s="14"/>
      <c r="N37" s="1"/>
      <c r="O37" s="1"/>
      <c r="P37" s="1"/>
      <c r="Q37" s="1"/>
    </row>
    <row r="38" spans="1:17">
      <c r="A38" s="25" t="s">
        <v>28</v>
      </c>
      <c r="B38" s="26"/>
      <c r="C38" s="27"/>
      <c r="D38" s="28">
        <f>SUM(D30:D37)</f>
        <v>4944</v>
      </c>
      <c r="E38" s="28"/>
      <c r="F38" s="28"/>
      <c r="G38" s="28">
        <f>SUM(G30:G37)</f>
        <v>0</v>
      </c>
      <c r="H38" s="28"/>
      <c r="I38" s="28"/>
      <c r="J38" s="28">
        <f>SUM(J30:J37)</f>
        <v>0</v>
      </c>
      <c r="K38" s="28"/>
      <c r="L38" s="28"/>
      <c r="M38" s="28">
        <f>SUM(M30:M37)</f>
        <v>0</v>
      </c>
      <c r="N38" s="83" t="s">
        <v>186</v>
      </c>
      <c r="O38" s="1"/>
      <c r="P38" s="1"/>
      <c r="Q38" s="1"/>
    </row>
    <row r="39" spans="1:17">
      <c r="A39" s="29" t="s">
        <v>30</v>
      </c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"/>
      <c r="O39" s="1"/>
      <c r="P39" s="1"/>
      <c r="Q39" s="1"/>
    </row>
    <row r="40" spans="1:17">
      <c r="A40" s="11" t="s">
        <v>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/>
      <c r="O40" s="1"/>
      <c r="P40" s="1"/>
      <c r="Q40" s="1"/>
    </row>
    <row r="41" spans="1:17" ht="16.5" customHeight="1">
      <c r="A41" s="15" t="s">
        <v>481</v>
      </c>
      <c r="B41" s="12"/>
      <c r="C41" s="13"/>
      <c r="D41" s="14"/>
      <c r="E41" s="14" t="s">
        <v>176</v>
      </c>
      <c r="F41" s="13" t="s">
        <v>513</v>
      </c>
      <c r="G41" s="14"/>
      <c r="H41" s="14"/>
      <c r="I41" s="14"/>
      <c r="J41" s="14"/>
      <c r="K41" s="14"/>
      <c r="L41" s="14"/>
      <c r="M41" s="14"/>
      <c r="N41" s="1"/>
      <c r="O41" s="1"/>
      <c r="P41" s="1"/>
      <c r="Q41" s="1"/>
    </row>
    <row r="42" spans="1:17">
      <c r="A42" s="11" t="s">
        <v>16</v>
      </c>
      <c r="B42" s="12"/>
      <c r="C42" s="13"/>
      <c r="D42" s="14"/>
      <c r="E42" s="14"/>
      <c r="F42" s="13"/>
      <c r="G42" s="14"/>
      <c r="H42" s="14"/>
      <c r="I42" s="14"/>
      <c r="J42" s="14"/>
      <c r="K42" s="14"/>
      <c r="L42" s="14"/>
      <c r="M42" s="14"/>
      <c r="N42" s="1"/>
      <c r="O42" s="1"/>
      <c r="P42" s="1"/>
      <c r="Q42" s="1"/>
    </row>
    <row r="43" spans="1:17" ht="18" customHeight="1">
      <c r="A43" s="11" t="s">
        <v>23</v>
      </c>
      <c r="B43" s="12"/>
      <c r="C43" s="13"/>
      <c r="D43" s="14"/>
      <c r="E43" s="14"/>
      <c r="F43" s="13"/>
      <c r="G43" s="14"/>
      <c r="H43" s="14"/>
      <c r="I43" s="14"/>
      <c r="J43" s="14"/>
      <c r="K43" s="14"/>
      <c r="L43" s="14"/>
      <c r="M43" s="14"/>
      <c r="N43" s="1"/>
      <c r="O43" s="1"/>
      <c r="P43" s="1"/>
      <c r="Q43" s="1"/>
    </row>
    <row r="44" spans="1:17" ht="21.75" customHeight="1">
      <c r="A44" s="11" t="s">
        <v>515</v>
      </c>
      <c r="B44" s="12"/>
      <c r="C44" s="13"/>
      <c r="D44" s="14"/>
      <c r="E44" s="14"/>
      <c r="F44" s="13"/>
      <c r="G44" s="14"/>
      <c r="H44" s="14"/>
      <c r="I44" s="14"/>
      <c r="J44" s="14"/>
      <c r="K44" s="14"/>
      <c r="L44" s="14"/>
      <c r="M44" s="14"/>
      <c r="N44" s="1"/>
      <c r="O44" s="1"/>
      <c r="P44" s="1"/>
      <c r="Q44" s="1"/>
    </row>
    <row r="45" spans="1:17" ht="21.75" customHeight="1">
      <c r="A45" s="15" t="s">
        <v>469</v>
      </c>
      <c r="B45" s="12"/>
      <c r="C45" s="13"/>
      <c r="D45" s="14"/>
      <c r="E45" s="14" t="s">
        <v>176</v>
      </c>
      <c r="F45" s="13" t="s">
        <v>498</v>
      </c>
      <c r="G45" s="14"/>
      <c r="H45" s="14"/>
      <c r="I45" s="14"/>
      <c r="J45" s="14"/>
      <c r="K45" s="14"/>
      <c r="L45" s="14"/>
      <c r="M45" s="14"/>
      <c r="N45" s="1"/>
      <c r="O45" s="1"/>
      <c r="P45" s="1"/>
      <c r="Q45" s="1"/>
    </row>
    <row r="46" spans="1:17">
      <c r="A46" s="33" t="s">
        <v>28</v>
      </c>
      <c r="B46" s="34"/>
      <c r="C46" s="35"/>
      <c r="D46" s="36">
        <f>SUM(D40:D45)</f>
        <v>0</v>
      </c>
      <c r="E46" s="36"/>
      <c r="F46" s="36"/>
      <c r="G46" s="36">
        <f>SUM(G40:G45)</f>
        <v>0</v>
      </c>
      <c r="H46" s="36"/>
      <c r="I46" s="36"/>
      <c r="J46" s="36">
        <f>SUM(J40:J45)</f>
        <v>0</v>
      </c>
      <c r="K46" s="36"/>
      <c r="L46" s="36"/>
      <c r="M46" s="36">
        <f>SUM(M40:M45)</f>
        <v>0</v>
      </c>
      <c r="N46" s="83" t="s">
        <v>186</v>
      </c>
      <c r="O46" s="1"/>
      <c r="P46" s="1"/>
      <c r="Q46" s="1"/>
    </row>
    <row r="47" spans="1:17">
      <c r="A47" s="37" t="s">
        <v>31</v>
      </c>
      <c r="B47" s="3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"/>
      <c r="O47" s="1"/>
      <c r="P47" s="1"/>
      <c r="Q47" s="1"/>
    </row>
    <row r="48" spans="1:17">
      <c r="A48" s="11" t="s">
        <v>5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  <c r="Q48" s="1"/>
    </row>
    <row r="49" spans="1:17">
      <c r="A49" s="41" t="s">
        <v>33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"/>
      <c r="P49" s="1"/>
      <c r="Q49" s="1"/>
    </row>
    <row r="50" spans="1:17">
      <c r="A50" s="15" t="s">
        <v>34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  <c r="O50" s="1"/>
      <c r="P50" s="1"/>
      <c r="Q50" s="1"/>
    </row>
    <row r="51" spans="1:17">
      <c r="A51" s="42" t="s">
        <v>90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"/>
      <c r="O51" s="1"/>
      <c r="P51" s="1"/>
      <c r="Q51" s="1"/>
    </row>
    <row r="52" spans="1:17">
      <c r="A52" s="42" t="s">
        <v>35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"/>
      <c r="O52" s="1"/>
      <c r="P52" s="1"/>
      <c r="Q52" s="1"/>
    </row>
    <row r="53" spans="1:17">
      <c r="A53" s="42" t="s">
        <v>36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"/>
      <c r="O53" s="1"/>
      <c r="P53" s="1"/>
      <c r="Q53" s="1"/>
    </row>
    <row r="54" spans="1:17">
      <c r="A54" s="42" t="s">
        <v>37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"/>
      <c r="O54" s="1"/>
      <c r="P54" s="1"/>
      <c r="Q54" s="1"/>
    </row>
    <row r="55" spans="1:17">
      <c r="A55" s="42" t="s">
        <v>38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"/>
      <c r="O55" s="1"/>
      <c r="P55" s="1"/>
      <c r="Q55" s="1"/>
    </row>
    <row r="56" spans="1:17">
      <c r="A56" s="42" t="s">
        <v>39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"/>
      <c r="O56" s="1"/>
      <c r="P56" s="1"/>
      <c r="Q56" s="1"/>
    </row>
    <row r="57" spans="1:17">
      <c r="A57" s="43" t="s">
        <v>28</v>
      </c>
      <c r="B57" s="44"/>
      <c r="C57" s="45"/>
      <c r="D57" s="46">
        <f>SUM(D48:D56)</f>
        <v>0</v>
      </c>
      <c r="E57" s="46"/>
      <c r="F57" s="46"/>
      <c r="G57" s="46">
        <f>SUM(G48:G56)</f>
        <v>0</v>
      </c>
      <c r="H57" s="46"/>
      <c r="I57" s="46"/>
      <c r="J57" s="46">
        <f>SUM(J48:J56)</f>
        <v>0</v>
      </c>
      <c r="K57" s="46"/>
      <c r="L57" s="46"/>
      <c r="M57" s="46">
        <f>SUM(M48:M56)</f>
        <v>0</v>
      </c>
      <c r="N57" s="83" t="s">
        <v>186</v>
      </c>
      <c r="O57" s="1"/>
      <c r="P57" s="1"/>
      <c r="Q57" s="1"/>
    </row>
    <row r="58" spans="1:17">
      <c r="A58" s="47" t="s">
        <v>40</v>
      </c>
      <c r="B58" s="48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"/>
      <c r="O58" s="1"/>
      <c r="P58" s="1"/>
      <c r="Q58" s="1"/>
    </row>
    <row r="59" spans="1:17" ht="24.75">
      <c r="A59" s="51" t="s">
        <v>62</v>
      </c>
      <c r="B59" s="12"/>
      <c r="C59" s="13"/>
      <c r="D59" s="14"/>
      <c r="E59" s="6"/>
      <c r="F59" s="14"/>
      <c r="G59" s="14"/>
      <c r="H59" s="14"/>
      <c r="I59" s="14"/>
      <c r="J59" s="14"/>
      <c r="K59" s="14"/>
      <c r="L59" s="14"/>
      <c r="M59" s="14"/>
      <c r="N59" s="1"/>
      <c r="O59" s="1"/>
      <c r="P59" s="1"/>
      <c r="Q59" s="1"/>
    </row>
    <row r="60" spans="1:17" ht="16.5" customHeight="1">
      <c r="A60" s="51" t="s">
        <v>63</v>
      </c>
      <c r="B60" s="12"/>
      <c r="C60" s="13"/>
      <c r="D60" s="14"/>
      <c r="E60" s="14"/>
      <c r="F60" s="14"/>
      <c r="G60" s="14"/>
      <c r="H60" s="6"/>
      <c r="I60" s="14"/>
      <c r="J60" s="14"/>
      <c r="K60" s="14"/>
      <c r="L60" s="14"/>
      <c r="M60" s="14"/>
      <c r="N60" s="1"/>
      <c r="O60" s="1"/>
      <c r="P60" s="1"/>
      <c r="Q60" s="1"/>
    </row>
    <row r="61" spans="1:17" ht="15.75" customHeight="1">
      <c r="A61" s="51" t="s">
        <v>64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"/>
      <c r="O61" s="1"/>
      <c r="P61" s="1"/>
      <c r="Q61" s="1"/>
    </row>
    <row r="62" spans="1:17" ht="13.5" customHeight="1">
      <c r="A62" s="51" t="s">
        <v>65</v>
      </c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1"/>
      <c r="P62" s="1"/>
      <c r="Q62" s="1"/>
    </row>
    <row r="63" spans="1:17" ht="16.5" customHeight="1">
      <c r="A63" s="51" t="s">
        <v>61</v>
      </c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"/>
      <c r="O63" s="1"/>
      <c r="P63" s="1"/>
      <c r="Q63" s="1"/>
    </row>
    <row r="64" spans="1:17">
      <c r="A64" s="47" t="s">
        <v>28</v>
      </c>
      <c r="B64" s="113"/>
      <c r="C64" s="114"/>
      <c r="D64" s="79">
        <f>SUM(D59:D63)</f>
        <v>0</v>
      </c>
      <c r="E64" s="79"/>
      <c r="F64" s="79"/>
      <c r="G64" s="79">
        <f>SUM(G59:G63)</f>
        <v>0</v>
      </c>
      <c r="H64" s="79"/>
      <c r="I64" s="79"/>
      <c r="J64" s="79">
        <f>SUM(J59:J63)</f>
        <v>0</v>
      </c>
      <c r="K64" s="79"/>
      <c r="L64" s="79"/>
      <c r="M64" s="79">
        <f>SUM(M59:M63)</f>
        <v>0</v>
      </c>
      <c r="N64" s="83" t="s">
        <v>186</v>
      </c>
      <c r="O64" s="1"/>
      <c r="P64" s="1"/>
      <c r="Q64" s="1"/>
    </row>
    <row r="65" spans="1:17" ht="23.25" customHeight="1">
      <c r="A65" s="123" t="s">
        <v>77</v>
      </c>
      <c r="B65" s="124"/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"/>
      <c r="O65" s="1"/>
      <c r="P65" s="1"/>
      <c r="Q65" s="1"/>
    </row>
    <row r="66" spans="1:17" ht="94.5" customHeight="1">
      <c r="A66" s="51" t="s">
        <v>78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1"/>
      <c r="O66" s="1"/>
      <c r="P66" s="1"/>
      <c r="Q66" s="1"/>
    </row>
    <row r="67" spans="1:17" ht="36" customHeight="1">
      <c r="A67" s="15" t="s">
        <v>47</v>
      </c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"/>
      <c r="O67" s="1"/>
      <c r="P67" s="1"/>
      <c r="Q67" s="1"/>
    </row>
    <row r="68" spans="1:17" ht="14.25" customHeight="1">
      <c r="A68" s="123" t="s">
        <v>28</v>
      </c>
      <c r="B68" s="124"/>
      <c r="C68" s="125"/>
      <c r="D68" s="126">
        <f>SUM(D66:D67)</f>
        <v>0</v>
      </c>
      <c r="E68" s="126"/>
      <c r="F68" s="126"/>
      <c r="G68" s="126">
        <f>SUM(G66:G67)</f>
        <v>0</v>
      </c>
      <c r="H68" s="126"/>
      <c r="I68" s="126"/>
      <c r="J68" s="126">
        <f>SUM(J66:J67)</f>
        <v>0</v>
      </c>
      <c r="K68" s="126"/>
      <c r="L68" s="126"/>
      <c r="M68" s="126">
        <f>SUM(M66:M67)</f>
        <v>0</v>
      </c>
      <c r="N68" s="83" t="s">
        <v>186</v>
      </c>
      <c r="O68" s="1"/>
      <c r="P68" s="1"/>
      <c r="Q68" s="1"/>
    </row>
    <row r="69" spans="1:17" ht="23.25" customHeight="1">
      <c r="A69" s="115" t="s">
        <v>41</v>
      </c>
      <c r="B69" s="116"/>
      <c r="C69" s="117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"/>
      <c r="O69" s="1"/>
      <c r="P69" s="1"/>
      <c r="Q69" s="1"/>
    </row>
    <row r="70" spans="1:17" ht="44.25" customHeight="1">
      <c r="A70" s="15" t="s">
        <v>66</v>
      </c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"/>
      <c r="O70" s="1"/>
      <c r="P70" s="1"/>
      <c r="Q70" s="1"/>
    </row>
    <row r="71" spans="1:17" ht="37.5" customHeight="1">
      <c r="A71" s="15" t="s">
        <v>67</v>
      </c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"/>
      <c r="O71" s="1"/>
      <c r="P71" s="1"/>
      <c r="Q71" s="1"/>
    </row>
    <row r="72" spans="1:17" ht="26.25" customHeight="1">
      <c r="A72" s="15" t="s">
        <v>69</v>
      </c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"/>
      <c r="P72" s="1"/>
      <c r="Q72" s="1"/>
    </row>
    <row r="73" spans="1:17">
      <c r="A73" s="15" t="s">
        <v>70</v>
      </c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"/>
      <c r="O73" s="1"/>
      <c r="P73" s="1"/>
      <c r="Q73" s="1"/>
    </row>
    <row r="74" spans="1:17" ht="36.75">
      <c r="A74" s="15" t="s">
        <v>713</v>
      </c>
      <c r="B74" s="12" t="s">
        <v>714</v>
      </c>
      <c r="C74" s="70" t="s">
        <v>715</v>
      </c>
      <c r="D74" s="333">
        <v>49301</v>
      </c>
      <c r="E74" s="14"/>
      <c r="F74" s="14"/>
      <c r="G74" s="14"/>
      <c r="H74" s="14"/>
      <c r="I74" s="14"/>
      <c r="J74" s="14"/>
      <c r="K74" s="14"/>
      <c r="L74" s="14"/>
      <c r="M74" s="14"/>
      <c r="N74" s="1"/>
      <c r="O74" s="1"/>
      <c r="P74" s="1"/>
      <c r="Q74" s="1"/>
    </row>
    <row r="75" spans="1:17" ht="39.75" customHeight="1">
      <c r="A75" s="15" t="s">
        <v>699</v>
      </c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"/>
      <c r="O75" s="1"/>
      <c r="P75" s="1"/>
      <c r="Q75" s="1"/>
    </row>
    <row r="76" spans="1:17" ht="19.5" customHeight="1">
      <c r="A76" s="15" t="s">
        <v>322</v>
      </c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"/>
      <c r="O76" s="1"/>
      <c r="P76" s="1"/>
      <c r="Q76" s="1" t="s">
        <v>124</v>
      </c>
    </row>
    <row r="77" spans="1:17">
      <c r="A77" s="119" t="s">
        <v>28</v>
      </c>
      <c r="B77" s="120"/>
      <c r="C77" s="121"/>
      <c r="D77" s="122">
        <f>SUM(D70:D76)</f>
        <v>49301</v>
      </c>
      <c r="E77" s="122"/>
      <c r="F77" s="122"/>
      <c r="G77" s="122">
        <f>SUM(G70:G76)</f>
        <v>0</v>
      </c>
      <c r="H77" s="122"/>
      <c r="I77" s="122"/>
      <c r="J77" s="122">
        <f>SUM(J70:J76)</f>
        <v>0</v>
      </c>
      <c r="K77" s="122"/>
      <c r="L77" s="122"/>
      <c r="M77" s="122">
        <f>SUM(M70:M76)</f>
        <v>0</v>
      </c>
      <c r="N77" s="83" t="s">
        <v>186</v>
      </c>
      <c r="O77" s="1"/>
      <c r="P77" s="1"/>
      <c r="Q77" s="1"/>
    </row>
    <row r="78" spans="1:17" ht="30" customHeight="1">
      <c r="A78" s="149" t="s">
        <v>42</v>
      </c>
      <c r="B78" s="150"/>
      <c r="C78" s="151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"/>
      <c r="O78" s="1"/>
      <c r="P78" s="1"/>
      <c r="Q78" s="1"/>
    </row>
    <row r="79" spans="1:17" ht="47.25" customHeight="1">
      <c r="A79" s="15" t="s">
        <v>341</v>
      </c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>
        <v>6</v>
      </c>
      <c r="M79" s="14"/>
      <c r="N79" s="1"/>
      <c r="O79" s="1"/>
      <c r="P79" s="1"/>
      <c r="Q79" s="1"/>
    </row>
    <row r="80" spans="1:17" ht="12.75" customHeight="1">
      <c r="A80" s="153" t="s">
        <v>28</v>
      </c>
      <c r="B80" s="148"/>
      <c r="C80" s="154"/>
      <c r="D80" s="155">
        <f>SUM(D79:D79)</f>
        <v>0</v>
      </c>
      <c r="E80" s="155"/>
      <c r="F80" s="155"/>
      <c r="G80" s="155">
        <f>SUM(G79:G79)</f>
        <v>0</v>
      </c>
      <c r="H80" s="155"/>
      <c r="I80" s="155"/>
      <c r="J80" s="155">
        <f>SUM(J79:J79)</f>
        <v>0</v>
      </c>
      <c r="K80" s="155"/>
      <c r="L80" s="155"/>
      <c r="M80" s="155">
        <f>SUM(M79:M79)</f>
        <v>0</v>
      </c>
      <c r="N80" s="83" t="s">
        <v>186</v>
      </c>
      <c r="O80" s="1"/>
      <c r="P80" s="1"/>
      <c r="Q80" s="1"/>
    </row>
    <row r="81" spans="1:17">
      <c r="A81" s="127" t="s">
        <v>43</v>
      </c>
      <c r="B81" s="128"/>
      <c r="C81" s="129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"/>
      <c r="O81" s="1"/>
      <c r="P81" s="1"/>
      <c r="Q81" s="1"/>
    </row>
    <row r="82" spans="1:17" ht="32.25" customHeight="1">
      <c r="A82" s="15" t="s">
        <v>44</v>
      </c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"/>
      <c r="O82" s="1"/>
      <c r="P82" s="1"/>
      <c r="Q82" s="1"/>
    </row>
    <row r="83" spans="1:17" ht="21.75" customHeight="1">
      <c r="A83" s="15" t="s">
        <v>45</v>
      </c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</row>
    <row r="84" spans="1:17" ht="41.25" customHeight="1">
      <c r="A84" s="15" t="s">
        <v>72</v>
      </c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</row>
    <row r="85" spans="1:17" ht="61.5" customHeight="1">
      <c r="A85" s="15" t="s">
        <v>73</v>
      </c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1"/>
      <c r="Q85" s="1"/>
    </row>
    <row r="86" spans="1:17" ht="84.75" customHeight="1">
      <c r="A86" s="15" t="s">
        <v>74</v>
      </c>
      <c r="B86" s="12" t="s">
        <v>956</v>
      </c>
      <c r="C86" s="13" t="s">
        <v>786</v>
      </c>
      <c r="D86" s="14">
        <v>2495</v>
      </c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</row>
    <row r="87" spans="1:17" ht="68.25" customHeight="1">
      <c r="A87" s="15" t="s">
        <v>75</v>
      </c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"/>
      <c r="O87" s="1"/>
      <c r="P87" s="1"/>
      <c r="Q87" s="1"/>
    </row>
    <row r="88" spans="1:17" ht="23.25" customHeight="1">
      <c r="A88" s="15" t="s">
        <v>46</v>
      </c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"/>
      <c r="O88" s="1"/>
      <c r="P88" s="1"/>
      <c r="Q88" s="1"/>
    </row>
    <row r="89" spans="1:17" ht="40.5" customHeight="1">
      <c r="A89" s="15" t="s">
        <v>411</v>
      </c>
      <c r="B89" s="7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"/>
      <c r="O89" s="1"/>
      <c r="P89" s="1"/>
      <c r="Q89" s="1"/>
    </row>
    <row r="90" spans="1:17" ht="46.5" customHeight="1">
      <c r="A90" s="15" t="s">
        <v>342</v>
      </c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"/>
      <c r="Q90" s="1"/>
    </row>
    <row r="91" spans="1:17" ht="53.25" customHeight="1">
      <c r="A91" s="15" t="s">
        <v>582</v>
      </c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"/>
      <c r="O91" s="1"/>
      <c r="P91" s="1"/>
      <c r="Q91" s="1"/>
    </row>
    <row r="92" spans="1:17">
      <c r="A92" s="127" t="s">
        <v>28</v>
      </c>
      <c r="B92" s="131"/>
      <c r="C92" s="132"/>
      <c r="D92" s="133">
        <f>SUM(D82:D91)</f>
        <v>2495</v>
      </c>
      <c r="E92" s="133"/>
      <c r="F92" s="133"/>
      <c r="G92" s="133">
        <f>SUM(G82:G91)</f>
        <v>0</v>
      </c>
      <c r="H92" s="133"/>
      <c r="I92" s="133"/>
      <c r="J92" s="133">
        <f>SUM(J82:J91)</f>
        <v>0</v>
      </c>
      <c r="K92" s="133"/>
      <c r="L92" s="133"/>
      <c r="M92" s="133">
        <f>SUM(M82:M91)</f>
        <v>0</v>
      </c>
      <c r="N92" s="83" t="s">
        <v>186</v>
      </c>
      <c r="O92" s="1"/>
      <c r="P92" s="1"/>
      <c r="Q92" s="1"/>
    </row>
    <row r="93" spans="1:17" ht="24.75">
      <c r="A93" s="62" t="s">
        <v>48</v>
      </c>
      <c r="B93" s="63"/>
      <c r="C93" s="64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1"/>
      <c r="O93" s="1"/>
      <c r="P93" s="1"/>
      <c r="Q93" s="1"/>
    </row>
    <row r="94" spans="1:17" s="284" customFormat="1" ht="24.75">
      <c r="A94" s="285" t="s">
        <v>490</v>
      </c>
      <c r="B94" s="186"/>
      <c r="C94" s="187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283"/>
      <c r="O94" s="283"/>
      <c r="P94" s="283"/>
      <c r="Q94" s="283"/>
    </row>
    <row r="95" spans="1:17" s="284" customFormat="1" ht="24.75">
      <c r="A95" s="285" t="s">
        <v>491</v>
      </c>
      <c r="B95" s="186"/>
      <c r="C95" s="187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283"/>
      <c r="O95" s="283"/>
      <c r="P95" s="283"/>
      <c r="Q95" s="283"/>
    </row>
    <row r="96" spans="1:17" s="284" customFormat="1" ht="27.75" customHeight="1">
      <c r="A96" s="285" t="s">
        <v>502</v>
      </c>
      <c r="B96" s="186"/>
      <c r="C96" s="187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283"/>
      <c r="O96" s="283"/>
      <c r="P96" s="283"/>
      <c r="Q96" s="283"/>
    </row>
    <row r="97" spans="1:17" s="284" customFormat="1" ht="27.75" customHeight="1">
      <c r="A97" s="285" t="s">
        <v>494</v>
      </c>
      <c r="B97" s="186"/>
      <c r="C97" s="187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283"/>
      <c r="O97" s="283"/>
      <c r="P97" s="283"/>
      <c r="Q97" s="283"/>
    </row>
    <row r="98" spans="1:17" s="284" customFormat="1" ht="27.75" customHeight="1">
      <c r="A98" s="285" t="s">
        <v>551</v>
      </c>
      <c r="B98" s="186"/>
      <c r="C98" s="187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283"/>
      <c r="O98" s="283"/>
      <c r="P98" s="283"/>
      <c r="Q98" s="283"/>
    </row>
    <row r="99" spans="1:17" ht="28.5" customHeight="1">
      <c r="A99" s="15" t="s">
        <v>49</v>
      </c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"/>
      <c r="O99" s="1"/>
      <c r="P99" s="1"/>
      <c r="Q99" s="1"/>
    </row>
    <row r="100" spans="1:17" ht="24.75" customHeight="1">
      <c r="A100" s="15" t="s">
        <v>50</v>
      </c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"/>
      <c r="O100" s="1"/>
      <c r="P100" s="1"/>
      <c r="Q100" s="1"/>
    </row>
    <row r="101" spans="1:17" ht="15.75" customHeight="1">
      <c r="A101" s="15" t="s">
        <v>51</v>
      </c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"/>
      <c r="O101" s="1"/>
      <c r="P101" s="1"/>
      <c r="Q101" s="1"/>
    </row>
    <row r="102" spans="1:17" ht="24.75">
      <c r="A102" s="15" t="s">
        <v>52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"/>
      <c r="O102" s="1"/>
      <c r="P102" s="1"/>
      <c r="Q102" s="1"/>
    </row>
    <row r="103" spans="1:17" ht="75" customHeight="1">
      <c r="A103" s="15" t="s">
        <v>323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"/>
      <c r="O103" s="1"/>
      <c r="P103" s="1"/>
      <c r="Q103" s="1"/>
    </row>
    <row r="104" spans="1:17" ht="53.25" customHeight="1">
      <c r="A104" s="15" t="s">
        <v>80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"/>
      <c r="O104" s="1"/>
      <c r="P104" s="1"/>
      <c r="Q104" s="1"/>
    </row>
    <row r="105" spans="1:17" ht="118.5" customHeight="1">
      <c r="A105" s="15" t="s">
        <v>81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</row>
    <row r="106" spans="1:17" ht="53.25" customHeight="1">
      <c r="A106" s="15" t="s">
        <v>82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</row>
    <row r="107" spans="1:17">
      <c r="A107" s="17" t="s">
        <v>28</v>
      </c>
      <c r="B107" s="63"/>
      <c r="C107" s="64"/>
      <c r="D107" s="80">
        <f>SUM(D94:D106)</f>
        <v>0</v>
      </c>
      <c r="E107" s="65"/>
      <c r="F107" s="65"/>
      <c r="G107" s="80">
        <f>SUM(G94:G106)</f>
        <v>0</v>
      </c>
      <c r="H107" s="65"/>
      <c r="I107" s="65"/>
      <c r="J107" s="80">
        <f>SUM(J94:J106)</f>
        <v>0</v>
      </c>
      <c r="K107" s="65"/>
      <c r="L107" s="65"/>
      <c r="M107" s="80">
        <f>SUM(M94:M106)</f>
        <v>0</v>
      </c>
      <c r="N107" s="83" t="s">
        <v>186</v>
      </c>
      <c r="O107" s="1"/>
      <c r="P107" s="1"/>
      <c r="Q107" s="1"/>
    </row>
    <row r="108" spans="1:17" ht="49.5" customHeight="1">
      <c r="A108" s="66" t="s">
        <v>58</v>
      </c>
      <c r="B108" s="366" t="s">
        <v>84</v>
      </c>
      <c r="C108" s="367"/>
      <c r="D108" s="368"/>
      <c r="E108" s="360" t="s">
        <v>85</v>
      </c>
      <c r="F108" s="361"/>
      <c r="G108" s="362"/>
      <c r="H108" s="360" t="s">
        <v>86</v>
      </c>
      <c r="I108" s="361"/>
      <c r="J108" s="362"/>
      <c r="K108" s="360" t="s">
        <v>87</v>
      </c>
      <c r="L108" s="361"/>
      <c r="M108" s="362"/>
      <c r="N108" s="1"/>
      <c r="O108" s="1"/>
      <c r="P108" s="1"/>
      <c r="Q108" s="1"/>
    </row>
    <row r="109" spans="1:17" ht="24.75">
      <c r="A109" s="67" t="s">
        <v>59</v>
      </c>
      <c r="B109" s="363">
        <f>D107+D92+D80+D77+D68+D64+D57+D46+D38+D28</f>
        <v>57301</v>
      </c>
      <c r="C109" s="364"/>
      <c r="D109" s="365"/>
      <c r="E109" s="363">
        <f>G107+G92+G80+G77+G68+G64+G57+G46+G38+G28</f>
        <v>0</v>
      </c>
      <c r="F109" s="364"/>
      <c r="G109" s="365"/>
      <c r="H109" s="363">
        <f>J107+J92+J80+J77+J68+J64+J57+J46+J38+J28</f>
        <v>0</v>
      </c>
      <c r="I109" s="364"/>
      <c r="J109" s="365"/>
      <c r="K109" s="363">
        <f>M107+M92+M80+M77+M68+M64+M57+M46+M38+M28</f>
        <v>0</v>
      </c>
      <c r="L109" s="364"/>
      <c r="M109" s="365"/>
      <c r="N109" s="83" t="s">
        <v>186</v>
      </c>
      <c r="O109" s="1"/>
      <c r="P109" s="1"/>
      <c r="Q109" s="1"/>
    </row>
    <row r="110" spans="1:17" ht="15.75" thickBot="1">
      <c r="A110" s="41" t="s">
        <v>60</v>
      </c>
      <c r="B110" s="357"/>
      <c r="C110" s="358"/>
      <c r="D110" s="358"/>
      <c r="E110" s="358"/>
      <c r="F110" s="358"/>
      <c r="G110" s="358"/>
      <c r="H110" s="358"/>
      <c r="I110" s="358"/>
      <c r="J110" s="358"/>
      <c r="K110" s="359"/>
      <c r="L110" s="76"/>
      <c r="M110" s="85">
        <f>K109+H109+E109+B109</f>
        <v>57301</v>
      </c>
      <c r="N110" s="83" t="s">
        <v>186</v>
      </c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72" t="s">
        <v>336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</sheetData>
  <autoFilter ref="A16:O112"/>
  <mergeCells count="27">
    <mergeCell ref="A7:F7"/>
    <mergeCell ref="A8:F8"/>
    <mergeCell ref="A1:M1"/>
    <mergeCell ref="A2:M2"/>
    <mergeCell ref="A4:F4"/>
    <mergeCell ref="A5:F5"/>
    <mergeCell ref="A6:F6"/>
    <mergeCell ref="B108:D108"/>
    <mergeCell ref="E108:G108"/>
    <mergeCell ref="H108:J108"/>
    <mergeCell ref="K108:M108"/>
    <mergeCell ref="A17:A18"/>
    <mergeCell ref="B17:D17"/>
    <mergeCell ref="E17:G17"/>
    <mergeCell ref="H17:J17"/>
    <mergeCell ref="K17:M17"/>
    <mergeCell ref="A14:F14"/>
    <mergeCell ref="A9:F9"/>
    <mergeCell ref="A10:F10"/>
    <mergeCell ref="A11:F11"/>
    <mergeCell ref="A12:F12"/>
    <mergeCell ref="A13:F13"/>
    <mergeCell ref="B109:D109"/>
    <mergeCell ref="E109:G109"/>
    <mergeCell ref="H109:J109"/>
    <mergeCell ref="K109:M109"/>
    <mergeCell ref="B110:K110"/>
  </mergeCells>
  <pageMargins left="0.59055118110236227" right="0.15748031496062992" top="0.19685039370078741" bottom="0.15748031496062992" header="0.31496062992125984" footer="0.31496062992125984"/>
  <pageSetup paperSize="9" scale="95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T174"/>
  <sheetViews>
    <sheetView topLeftCell="A57" workbookViewId="0">
      <selection activeCell="B102" sqref="B102:D103"/>
    </sheetView>
  </sheetViews>
  <sheetFormatPr defaultRowHeight="15"/>
  <cols>
    <col min="1" max="1" width="17.28515625" customWidth="1"/>
    <col min="2" max="2" width="13.5703125" customWidth="1"/>
    <col min="3" max="3" width="6.42578125" customWidth="1"/>
    <col min="4" max="4" width="8.85546875" customWidth="1"/>
    <col min="5" max="5" width="8.5703125" customWidth="1"/>
    <col min="6" max="6" width="6.7109375" customWidth="1"/>
    <col min="7" max="7" width="8.5703125" customWidth="1"/>
    <col min="8" max="8" width="11.28515625" customWidth="1"/>
    <col min="9" max="9" width="5.85546875" customWidth="1"/>
    <col min="10" max="10" width="8.7109375" customWidth="1"/>
    <col min="11" max="11" width="9" customWidth="1"/>
    <col min="12" max="12" width="7" customWidth="1"/>
    <col min="13" max="13" width="9.140625" customWidth="1"/>
    <col min="14" max="14" width="0.140625" hidden="1" customWidth="1"/>
    <col min="15" max="16" width="7.140625" hidden="1" customWidth="1"/>
    <col min="17" max="17" width="0" hidden="1" customWidth="1"/>
  </cols>
  <sheetData>
    <row r="1" spans="1:20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78"/>
      <c r="R1" s="78"/>
      <c r="S1" s="78"/>
      <c r="T1" s="78"/>
    </row>
    <row r="2" spans="1:20">
      <c r="A2" s="349" t="s">
        <v>338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78"/>
      <c r="R2" s="78"/>
      <c r="S2" s="78"/>
      <c r="T2" s="78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356" t="s">
        <v>128</v>
      </c>
      <c r="B4" s="356"/>
      <c r="C4" s="356"/>
      <c r="D4" s="356"/>
      <c r="E4" s="356"/>
      <c r="F4" s="356"/>
      <c r="G4" s="356"/>
      <c r="H4" s="356"/>
      <c r="I4" s="356"/>
      <c r="J4" s="87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>
      <c r="A5" s="356" t="s">
        <v>184</v>
      </c>
      <c r="B5" s="356"/>
      <c r="C5" s="356"/>
      <c r="D5" s="356"/>
      <c r="E5" s="356"/>
      <c r="F5" s="356"/>
      <c r="G5" s="356"/>
      <c r="H5" s="356"/>
      <c r="I5" s="356"/>
      <c r="J5" s="90">
        <v>1688.3</v>
      </c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356" t="s">
        <v>246</v>
      </c>
      <c r="B6" s="356"/>
      <c r="C6" s="356"/>
      <c r="D6" s="356"/>
      <c r="E6" s="356"/>
      <c r="F6" s="356"/>
      <c r="G6" s="356"/>
      <c r="H6" s="356"/>
      <c r="I6" s="356"/>
      <c r="J6" s="90">
        <v>1476.6</v>
      </c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6" t="s">
        <v>195</v>
      </c>
      <c r="B7" s="356"/>
      <c r="C7" s="356"/>
      <c r="D7" s="356"/>
      <c r="E7" s="356"/>
      <c r="F7" s="356"/>
      <c r="G7" s="356"/>
      <c r="H7" s="356"/>
      <c r="I7" s="356"/>
      <c r="J7" s="90" t="s">
        <v>253</v>
      </c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>
      <c r="A8" s="356" t="s">
        <v>197</v>
      </c>
      <c r="B8" s="356"/>
      <c r="C8" s="356"/>
      <c r="D8" s="356"/>
      <c r="E8" s="356"/>
      <c r="F8" s="356"/>
      <c r="G8" s="356"/>
      <c r="H8" s="356"/>
      <c r="I8" s="356"/>
      <c r="J8" s="90">
        <v>1960</v>
      </c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>
      <c r="A9" s="356" t="s">
        <v>321</v>
      </c>
      <c r="B9" s="356"/>
      <c r="C9" s="356"/>
      <c r="D9" s="356"/>
      <c r="E9" s="356"/>
      <c r="F9" s="356"/>
      <c r="G9" s="356"/>
      <c r="H9" s="356"/>
      <c r="I9" s="356"/>
      <c r="J9" s="90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>
      <c r="A10" s="356" t="s">
        <v>318</v>
      </c>
      <c r="B10" s="356"/>
      <c r="C10" s="356"/>
      <c r="D10" s="356"/>
      <c r="E10" s="356"/>
      <c r="F10" s="356"/>
      <c r="G10" s="356"/>
      <c r="H10" s="356"/>
      <c r="I10" s="356"/>
      <c r="J10" s="189"/>
      <c r="K10" s="189">
        <v>12</v>
      </c>
      <c r="L10" s="78"/>
      <c r="M10" s="78"/>
      <c r="N10" s="78"/>
      <c r="O10" s="78"/>
      <c r="P10" s="78"/>
      <c r="Q10" s="78"/>
      <c r="R10" s="78"/>
      <c r="S10" s="78"/>
      <c r="T10" s="78"/>
    </row>
    <row r="11" spans="1:20">
      <c r="A11" s="356" t="s">
        <v>319</v>
      </c>
      <c r="B11" s="356"/>
      <c r="C11" s="356"/>
      <c r="D11" s="356"/>
      <c r="E11" s="356"/>
      <c r="F11" s="356"/>
      <c r="G11" s="356"/>
      <c r="H11" s="356"/>
      <c r="I11" s="356"/>
      <c r="J11" s="90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>
      <c r="A12" s="356" t="s">
        <v>320</v>
      </c>
      <c r="B12" s="356"/>
      <c r="C12" s="356"/>
      <c r="D12" s="356"/>
      <c r="E12" s="356"/>
      <c r="F12" s="356"/>
      <c r="G12" s="356"/>
      <c r="H12" s="356"/>
      <c r="I12" s="356"/>
      <c r="J12" s="92"/>
      <c r="K12" s="270"/>
      <c r="L12" s="78"/>
      <c r="M12" s="78"/>
      <c r="N12" s="78"/>
      <c r="O12" s="78"/>
      <c r="P12" s="78"/>
      <c r="Q12" s="78"/>
      <c r="R12" s="78"/>
      <c r="S12" s="78"/>
      <c r="T12" s="78"/>
    </row>
    <row r="13" spans="1:20">
      <c r="A13" s="356" t="s">
        <v>53</v>
      </c>
      <c r="B13" s="356"/>
      <c r="C13" s="356"/>
      <c r="D13" s="356"/>
      <c r="E13" s="356"/>
      <c r="F13" s="356"/>
      <c r="G13" s="356"/>
      <c r="H13" s="356"/>
      <c r="I13" s="356"/>
      <c r="J13" s="92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>
      <c r="A14" s="379" t="s">
        <v>187</v>
      </c>
      <c r="B14" s="379"/>
      <c r="C14" s="379"/>
      <c r="D14" s="379"/>
      <c r="E14" s="379"/>
      <c r="F14" s="379"/>
      <c r="G14" s="379"/>
      <c r="H14" s="379"/>
      <c r="I14" s="379"/>
      <c r="J14" s="92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>
      <c r="A15" s="270"/>
      <c r="B15" s="270"/>
      <c r="C15" s="270"/>
      <c r="D15" s="270"/>
      <c r="E15" s="270"/>
      <c r="F15" s="270"/>
      <c r="G15" s="270"/>
      <c r="H15" s="270"/>
      <c r="I15" s="270"/>
      <c r="J15" s="92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68"/>
      <c r="R16" s="68"/>
      <c r="S16" s="68"/>
      <c r="T16" s="68"/>
    </row>
    <row r="17" spans="1:20">
      <c r="A17" s="350" t="s">
        <v>1</v>
      </c>
      <c r="B17" s="352" t="s">
        <v>54</v>
      </c>
      <c r="C17" s="353"/>
      <c r="D17" s="354"/>
      <c r="E17" s="382" t="s">
        <v>453</v>
      </c>
      <c r="F17" s="383"/>
      <c r="G17" s="384"/>
      <c r="H17" s="355" t="s">
        <v>454</v>
      </c>
      <c r="I17" s="353"/>
      <c r="J17" s="354"/>
      <c r="K17" s="355" t="s">
        <v>455</v>
      </c>
      <c r="L17" s="353"/>
      <c r="M17" s="354"/>
      <c r="N17" s="355" t="s">
        <v>57</v>
      </c>
      <c r="O17" s="353"/>
      <c r="P17" s="354"/>
      <c r="Q17" s="1"/>
      <c r="R17" s="1"/>
      <c r="S17" s="1"/>
      <c r="T17" s="1"/>
    </row>
    <row r="18" spans="1:20" ht="33" customHeight="1">
      <c r="A18" s="351"/>
      <c r="B18" s="3" t="s">
        <v>2</v>
      </c>
      <c r="C18" s="4" t="s">
        <v>3</v>
      </c>
      <c r="D18" s="5" t="s">
        <v>83</v>
      </c>
      <c r="E18" s="5" t="s">
        <v>448</v>
      </c>
      <c r="F18" s="5" t="s">
        <v>3</v>
      </c>
      <c r="G18" s="5" t="s">
        <v>449</v>
      </c>
      <c r="H18" s="6" t="s">
        <v>2</v>
      </c>
      <c r="I18" s="6" t="s">
        <v>3</v>
      </c>
      <c r="J18" s="5" t="s">
        <v>83</v>
      </c>
      <c r="K18" s="4" t="s">
        <v>2</v>
      </c>
      <c r="L18" s="4" t="s">
        <v>3</v>
      </c>
      <c r="M18" s="5" t="s">
        <v>83</v>
      </c>
      <c r="N18" s="4" t="s">
        <v>2</v>
      </c>
      <c r="O18" s="4" t="s">
        <v>3</v>
      </c>
      <c r="P18" s="5" t="s">
        <v>83</v>
      </c>
      <c r="Q18" s="1"/>
      <c r="R18" s="1"/>
      <c r="S18" s="1"/>
      <c r="T18" s="1"/>
    </row>
    <row r="19" spans="1:20">
      <c r="A19" s="7" t="s">
        <v>4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"/>
      <c r="R19" s="1"/>
      <c r="S19" s="1"/>
      <c r="T19" s="1"/>
    </row>
    <row r="20" spans="1:20" ht="14.25" customHeight="1">
      <c r="A20" s="11" t="s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</row>
    <row r="21" spans="1:20">
      <c r="A21" s="15" t="s">
        <v>6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</row>
    <row r="22" spans="1:20">
      <c r="A22" s="15" t="s">
        <v>7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</row>
    <row r="23" spans="1:20">
      <c r="A23" s="15" t="s">
        <v>8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</row>
    <row r="24" spans="1:20">
      <c r="A24" s="16" t="s">
        <v>9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</row>
    <row r="25" spans="1:20" ht="16.5" customHeight="1">
      <c r="A25" s="16" t="s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</row>
    <row r="26" spans="1:20" ht="15" customHeight="1">
      <c r="A26" s="15" t="s">
        <v>11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</row>
    <row r="27" spans="1:20" ht="13.5" customHeight="1">
      <c r="A27" s="15" t="s">
        <v>12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</row>
    <row r="28" spans="1:20">
      <c r="A28" s="15" t="s">
        <v>13</v>
      </c>
      <c r="B28" s="12"/>
      <c r="C28" s="13"/>
      <c r="D28" s="14"/>
      <c r="E28" s="73"/>
      <c r="F28" s="13"/>
      <c r="G28" s="14"/>
      <c r="H28" s="73"/>
      <c r="I28" s="13"/>
      <c r="J28" s="14"/>
      <c r="K28" s="73"/>
      <c r="L28" s="70"/>
      <c r="M28" s="14"/>
      <c r="N28" s="14"/>
      <c r="O28" s="14"/>
      <c r="P28" s="14"/>
      <c r="Q28" s="1"/>
      <c r="R28" s="1"/>
      <c r="S28" s="1"/>
      <c r="T28" s="1"/>
    </row>
    <row r="29" spans="1:20">
      <c r="A29" s="15" t="s">
        <v>14</v>
      </c>
      <c r="B29" s="12"/>
      <c r="C29" s="13"/>
      <c r="D29" s="14"/>
      <c r="E29" s="12"/>
      <c r="F29" s="13"/>
      <c r="G29" s="14"/>
      <c r="H29" s="12"/>
      <c r="I29" s="13"/>
      <c r="J29" s="14"/>
      <c r="K29" s="12"/>
      <c r="L29" s="13"/>
      <c r="M29" s="14"/>
      <c r="N29" s="14"/>
      <c r="O29" s="14"/>
      <c r="P29" s="14"/>
      <c r="Q29" s="1"/>
      <c r="R29" s="1"/>
      <c r="S29" s="1"/>
      <c r="T29" s="1"/>
    </row>
    <row r="30" spans="1:20" ht="1.5" customHeight="1">
      <c r="A30" s="15" t="s">
        <v>15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</row>
    <row r="31" spans="1:20">
      <c r="A31" s="11" t="s">
        <v>16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</row>
    <row r="32" spans="1:20" ht="0.75" customHeight="1">
      <c r="A32" s="16" t="s">
        <v>17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</row>
    <row r="33" spans="1:20" ht="15" hidden="1" customHeight="1">
      <c r="A33" s="15" t="s">
        <v>18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</row>
    <row r="34" spans="1:20" ht="16.5" customHeight="1">
      <c r="A34" s="15" t="s">
        <v>19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</row>
    <row r="35" spans="1:20">
      <c r="A35" s="15" t="s">
        <v>20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</row>
    <row r="36" spans="1:20" ht="14.25" customHeight="1">
      <c r="A36" s="15" t="s">
        <v>21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</row>
    <row r="37" spans="1:20" ht="15" hidden="1" customHeight="1">
      <c r="A37" s="15" t="s">
        <v>22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</row>
    <row r="38" spans="1:20" ht="15" hidden="1" customHeight="1">
      <c r="A38" s="11" t="s">
        <v>23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</row>
    <row r="39" spans="1:20" ht="15" hidden="1" customHeight="1">
      <c r="A39" s="15" t="s">
        <v>24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</row>
    <row r="40" spans="1:20" ht="15" hidden="1" customHeight="1">
      <c r="A40" s="15" t="s">
        <v>25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</row>
    <row r="41" spans="1:20" ht="15" hidden="1" customHeight="1">
      <c r="A41" s="15" t="s">
        <v>26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</row>
    <row r="42" spans="1:20" ht="15" hidden="1" customHeight="1">
      <c r="A42" s="16" t="s">
        <v>27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</row>
    <row r="43" spans="1:20">
      <c r="A43" s="66" t="s">
        <v>409</v>
      </c>
      <c r="B43" s="12"/>
      <c r="C43" s="13"/>
      <c r="D43" s="14"/>
      <c r="E43" s="73"/>
      <c r="F43" s="14"/>
      <c r="G43" s="14"/>
      <c r="H43" s="73"/>
      <c r="I43" s="14"/>
      <c r="J43" s="14"/>
      <c r="K43" s="73"/>
      <c r="L43" s="14"/>
      <c r="M43" s="14"/>
      <c r="N43" s="14"/>
      <c r="O43" s="14"/>
      <c r="P43" s="14"/>
      <c r="Q43" s="1"/>
      <c r="R43" s="1"/>
      <c r="S43" s="1"/>
      <c r="T43" s="1"/>
    </row>
    <row r="44" spans="1:20" ht="24.75">
      <c r="A44" s="66" t="s">
        <v>450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</row>
    <row r="45" spans="1:20">
      <c r="A45" s="66" t="s">
        <v>451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</row>
    <row r="46" spans="1:20">
      <c r="A46" s="66" t="s">
        <v>452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"/>
      <c r="R46" s="1"/>
      <c r="S46" s="1"/>
      <c r="T46" s="1"/>
    </row>
    <row r="47" spans="1:20">
      <c r="A47" s="17" t="s">
        <v>28</v>
      </c>
      <c r="B47" s="18"/>
      <c r="C47" s="19"/>
      <c r="D47" s="20">
        <f>SUM(D20:D42)</f>
        <v>0</v>
      </c>
      <c r="E47" s="20"/>
      <c r="F47" s="20"/>
      <c r="G47" s="20">
        <f>SUM(G21:G46)</f>
        <v>0</v>
      </c>
      <c r="H47" s="20"/>
      <c r="I47" s="20"/>
      <c r="J47" s="20">
        <f>SUM(J21:J46)</f>
        <v>0</v>
      </c>
      <c r="K47" s="20"/>
      <c r="L47" s="20"/>
      <c r="M47" s="20">
        <f>SUM(M21:M46)</f>
        <v>0</v>
      </c>
      <c r="N47" s="20"/>
      <c r="O47" s="20"/>
      <c r="P47" s="20">
        <f>SUM(P20:P42)</f>
        <v>0</v>
      </c>
      <c r="Q47" s="83" t="s">
        <v>186</v>
      </c>
      <c r="R47" s="1"/>
      <c r="S47" s="1"/>
      <c r="T47" s="1"/>
    </row>
    <row r="48" spans="1:20">
      <c r="A48" s="21" t="s">
        <v>29</v>
      </c>
      <c r="B48" s="2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"/>
      <c r="R48" s="1"/>
      <c r="S48" s="1"/>
      <c r="T48" s="1"/>
    </row>
    <row r="49" spans="1:20">
      <c r="A49" s="11" t="s">
        <v>5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"/>
      <c r="R49" s="1"/>
      <c r="S49" s="1"/>
      <c r="T49" s="1"/>
    </row>
    <row r="50" spans="1:20" ht="15" hidden="1" customHeight="1">
      <c r="A50" s="15" t="s">
        <v>6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"/>
      <c r="R50" s="1"/>
      <c r="S50" s="1"/>
      <c r="T50" s="1"/>
    </row>
    <row r="51" spans="1:20" ht="15" hidden="1" customHeight="1">
      <c r="A51" s="15" t="s">
        <v>7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"/>
      <c r="R51" s="1"/>
      <c r="S51" s="1"/>
      <c r="T51" s="1"/>
    </row>
    <row r="52" spans="1:20" ht="15" hidden="1" customHeight="1">
      <c r="A52" s="15" t="s">
        <v>8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"/>
      <c r="R52" s="1"/>
      <c r="S52" s="1"/>
      <c r="T52" s="1"/>
    </row>
    <row r="53" spans="1:20" ht="15" hidden="1" customHeight="1">
      <c r="A53" s="15" t="s">
        <v>9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"/>
      <c r="R53" s="1"/>
      <c r="S53" s="1"/>
      <c r="T53" s="1"/>
    </row>
    <row r="54" spans="1:20" ht="15" hidden="1" customHeight="1">
      <c r="A54" s="16" t="s">
        <v>10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"/>
      <c r="R54" s="1"/>
      <c r="S54" s="1"/>
      <c r="T54" s="1"/>
    </row>
    <row r="55" spans="1:20" ht="15" hidden="1" customHeight="1">
      <c r="A55" s="15" t="s">
        <v>11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"/>
      <c r="R55" s="1"/>
      <c r="S55" s="1"/>
      <c r="T55" s="1"/>
    </row>
    <row r="56" spans="1:20" ht="15" hidden="1" customHeight="1">
      <c r="A56" s="15" t="s">
        <v>12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  <c r="S56" s="1"/>
      <c r="T56" s="1"/>
    </row>
    <row r="57" spans="1:20">
      <c r="A57" s="15" t="s">
        <v>13</v>
      </c>
      <c r="B57" s="12"/>
      <c r="C57" s="13"/>
      <c r="D57" s="14"/>
      <c r="E57" s="12"/>
      <c r="F57" s="13"/>
      <c r="G57" s="14"/>
      <c r="H57" s="12"/>
      <c r="I57" s="13"/>
      <c r="J57" s="14"/>
      <c r="K57" s="12"/>
      <c r="L57" s="13"/>
      <c r="M57" s="14"/>
      <c r="N57" s="14"/>
      <c r="O57" s="14"/>
      <c r="P57" s="14"/>
      <c r="Q57" s="1"/>
      <c r="R57" s="1"/>
      <c r="S57" s="1"/>
      <c r="T57" s="1"/>
    </row>
    <row r="58" spans="1:20" ht="15" hidden="1" customHeight="1">
      <c r="A58" s="15" t="s">
        <v>14</v>
      </c>
      <c r="B58" s="12"/>
      <c r="C58" s="13"/>
      <c r="D58" s="14"/>
      <c r="E58" s="12"/>
      <c r="F58" s="13"/>
      <c r="G58" s="14"/>
      <c r="H58" s="12"/>
      <c r="I58" s="13"/>
      <c r="J58" s="14"/>
      <c r="K58" s="12"/>
      <c r="L58" s="13"/>
      <c r="M58" s="14"/>
      <c r="N58" s="14"/>
      <c r="O58" s="14"/>
      <c r="P58" s="14"/>
      <c r="Q58" s="1"/>
      <c r="R58" s="1"/>
      <c r="S58" s="1"/>
      <c r="T58" s="1"/>
    </row>
    <row r="59" spans="1:20" ht="15" hidden="1" customHeight="1">
      <c r="A59" s="15" t="s">
        <v>15</v>
      </c>
      <c r="B59" s="12"/>
      <c r="C59" s="13"/>
      <c r="D59" s="14"/>
      <c r="E59" s="12"/>
      <c r="F59" s="13"/>
      <c r="G59" s="14"/>
      <c r="H59" s="12"/>
      <c r="I59" s="13"/>
      <c r="J59" s="14"/>
      <c r="K59" s="12"/>
      <c r="L59" s="13"/>
      <c r="M59" s="14"/>
      <c r="N59" s="14"/>
      <c r="O59" s="14"/>
      <c r="P59" s="14"/>
      <c r="Q59" s="1"/>
      <c r="R59" s="1"/>
      <c r="S59" s="1"/>
      <c r="T59" s="1"/>
    </row>
    <row r="60" spans="1:20" ht="15" hidden="1" customHeight="1">
      <c r="A60" s="11" t="s">
        <v>16</v>
      </c>
      <c r="B60" s="12"/>
      <c r="C60" s="13"/>
      <c r="D60" s="14"/>
      <c r="E60" s="12"/>
      <c r="F60" s="13"/>
      <c r="G60" s="14"/>
      <c r="H60" s="12"/>
      <c r="I60" s="13"/>
      <c r="J60" s="14"/>
      <c r="K60" s="12"/>
      <c r="L60" s="13"/>
      <c r="M60" s="14"/>
      <c r="N60" s="14"/>
      <c r="O60" s="14"/>
      <c r="P60" s="14"/>
      <c r="Q60" s="1"/>
      <c r="R60" s="1"/>
      <c r="S60" s="1"/>
      <c r="T60" s="1"/>
    </row>
    <row r="61" spans="1:20" ht="15" hidden="1" customHeight="1">
      <c r="A61" s="16" t="s">
        <v>17</v>
      </c>
      <c r="B61" s="12"/>
      <c r="C61" s="13"/>
      <c r="D61" s="14"/>
      <c r="E61" s="12"/>
      <c r="F61" s="13"/>
      <c r="G61" s="14"/>
      <c r="H61" s="12"/>
      <c r="I61" s="13"/>
      <c r="J61" s="14"/>
      <c r="K61" s="12"/>
      <c r="L61" s="13"/>
      <c r="M61" s="14"/>
      <c r="N61" s="14"/>
      <c r="O61" s="14"/>
      <c r="P61" s="14"/>
      <c r="Q61" s="1"/>
      <c r="R61" s="1"/>
      <c r="S61" s="1"/>
      <c r="T61" s="1"/>
    </row>
    <row r="62" spans="1:20" ht="15" hidden="1" customHeight="1">
      <c r="A62" s="15" t="s">
        <v>18</v>
      </c>
      <c r="B62" s="12"/>
      <c r="C62" s="13"/>
      <c r="D62" s="14"/>
      <c r="E62" s="12"/>
      <c r="F62" s="13"/>
      <c r="G62" s="14"/>
      <c r="H62" s="12"/>
      <c r="I62" s="13"/>
      <c r="J62" s="14"/>
      <c r="K62" s="12"/>
      <c r="L62" s="13"/>
      <c r="M62" s="14"/>
      <c r="N62" s="14"/>
      <c r="O62" s="14"/>
      <c r="P62" s="14"/>
      <c r="Q62" s="1"/>
      <c r="R62" s="1"/>
      <c r="S62" s="1"/>
      <c r="T62" s="1"/>
    </row>
    <row r="63" spans="1:20" ht="15" hidden="1" customHeight="1">
      <c r="A63" s="15" t="s">
        <v>19</v>
      </c>
      <c r="B63" s="12"/>
      <c r="C63" s="13"/>
      <c r="D63" s="14"/>
      <c r="E63" s="12"/>
      <c r="F63" s="13"/>
      <c r="G63" s="14"/>
      <c r="H63" s="12"/>
      <c r="I63" s="13"/>
      <c r="J63" s="14"/>
      <c r="K63" s="12"/>
      <c r="L63" s="13"/>
      <c r="M63" s="14"/>
      <c r="N63" s="14"/>
      <c r="O63" s="14"/>
      <c r="P63" s="14"/>
      <c r="Q63" s="1"/>
      <c r="R63" s="1"/>
      <c r="S63" s="1"/>
      <c r="T63" s="1"/>
    </row>
    <row r="64" spans="1:20" ht="15" hidden="1" customHeight="1">
      <c r="A64" s="15" t="s">
        <v>20</v>
      </c>
      <c r="B64" s="12"/>
      <c r="C64" s="13"/>
      <c r="D64" s="14"/>
      <c r="E64" s="12"/>
      <c r="F64" s="13"/>
      <c r="G64" s="14"/>
      <c r="H64" s="12"/>
      <c r="I64" s="13"/>
      <c r="J64" s="14"/>
      <c r="K64" s="12"/>
      <c r="L64" s="13"/>
      <c r="M64" s="14"/>
      <c r="N64" s="14"/>
      <c r="O64" s="14"/>
      <c r="P64" s="14"/>
      <c r="Q64" s="1"/>
      <c r="R64" s="1"/>
      <c r="S64" s="1"/>
      <c r="T64" s="1"/>
    </row>
    <row r="65" spans="1:20" ht="15" hidden="1" customHeight="1">
      <c r="A65" s="15" t="s">
        <v>21</v>
      </c>
      <c r="B65" s="12"/>
      <c r="C65" s="13"/>
      <c r="D65" s="14"/>
      <c r="E65" s="12"/>
      <c r="F65" s="13"/>
      <c r="G65" s="14"/>
      <c r="H65" s="12"/>
      <c r="I65" s="13"/>
      <c r="J65" s="14"/>
      <c r="K65" s="12"/>
      <c r="L65" s="13"/>
      <c r="M65" s="14"/>
      <c r="N65" s="14"/>
      <c r="O65" s="14"/>
      <c r="P65" s="14"/>
      <c r="Q65" s="1"/>
      <c r="R65" s="1"/>
      <c r="S65" s="1"/>
      <c r="T65" s="1"/>
    </row>
    <row r="66" spans="1:20" ht="15" hidden="1" customHeight="1">
      <c r="A66" s="15" t="s">
        <v>22</v>
      </c>
      <c r="B66" s="12"/>
      <c r="C66" s="13"/>
      <c r="D66" s="14"/>
      <c r="E66" s="12"/>
      <c r="F66" s="13"/>
      <c r="G66" s="14"/>
      <c r="H66" s="12"/>
      <c r="I66" s="13"/>
      <c r="J66" s="14"/>
      <c r="K66" s="12"/>
      <c r="L66" s="13"/>
      <c r="M66" s="14"/>
      <c r="N66" s="14"/>
      <c r="O66" s="14"/>
      <c r="P66" s="14"/>
      <c r="Q66" s="1"/>
      <c r="R66" s="1"/>
      <c r="S66" s="1"/>
      <c r="T66" s="1"/>
    </row>
    <row r="67" spans="1:20" ht="15" hidden="1" customHeight="1">
      <c r="A67" s="11" t="s">
        <v>23</v>
      </c>
      <c r="B67" s="12"/>
      <c r="C67" s="13"/>
      <c r="D67" s="14"/>
      <c r="E67" s="12"/>
      <c r="F67" s="13"/>
      <c r="G67" s="14"/>
      <c r="H67" s="12"/>
      <c r="I67" s="13"/>
      <c r="J67" s="14"/>
      <c r="K67" s="12"/>
      <c r="L67" s="13"/>
      <c r="M67" s="14"/>
      <c r="N67" s="14"/>
      <c r="O67" s="14"/>
      <c r="P67" s="14"/>
      <c r="Q67" s="1"/>
      <c r="R67" s="1"/>
      <c r="S67" s="1"/>
      <c r="T67" s="1"/>
    </row>
    <row r="68" spans="1:20" ht="15" hidden="1" customHeight="1">
      <c r="A68" s="15" t="s">
        <v>24</v>
      </c>
      <c r="B68" s="12"/>
      <c r="C68" s="13"/>
      <c r="D68" s="14"/>
      <c r="E68" s="12"/>
      <c r="F68" s="13"/>
      <c r="G68" s="14"/>
      <c r="H68" s="12"/>
      <c r="I68" s="13"/>
      <c r="J68" s="14"/>
      <c r="K68" s="12"/>
      <c r="L68" s="13"/>
      <c r="M68" s="14"/>
      <c r="N68" s="14"/>
      <c r="O68" s="14"/>
      <c r="P68" s="14"/>
      <c r="Q68" s="1"/>
      <c r="R68" s="1"/>
      <c r="S68" s="1"/>
      <c r="T68" s="1"/>
    </row>
    <row r="69" spans="1:20" ht="15" hidden="1" customHeight="1">
      <c r="A69" s="15" t="s">
        <v>25</v>
      </c>
      <c r="B69" s="12"/>
      <c r="C69" s="13"/>
      <c r="D69" s="14"/>
      <c r="E69" s="12"/>
      <c r="F69" s="13"/>
      <c r="G69" s="14"/>
      <c r="H69" s="12"/>
      <c r="I69" s="13"/>
      <c r="J69" s="14"/>
      <c r="K69" s="12"/>
      <c r="L69" s="13"/>
      <c r="M69" s="14"/>
      <c r="N69" s="14"/>
      <c r="O69" s="14"/>
      <c r="P69" s="14"/>
      <c r="Q69" s="1"/>
      <c r="R69" s="1"/>
      <c r="S69" s="1"/>
      <c r="T69" s="1"/>
    </row>
    <row r="70" spans="1:20" ht="15" hidden="1" customHeight="1">
      <c r="A70" s="15" t="s">
        <v>26</v>
      </c>
      <c r="B70" s="12"/>
      <c r="C70" s="13"/>
      <c r="D70" s="14"/>
      <c r="E70" s="12"/>
      <c r="F70" s="13"/>
      <c r="G70" s="14"/>
      <c r="H70" s="12"/>
      <c r="I70" s="13"/>
      <c r="J70" s="14"/>
      <c r="K70" s="12"/>
      <c r="L70" s="13"/>
      <c r="M70" s="14"/>
      <c r="N70" s="14"/>
      <c r="O70" s="14"/>
      <c r="P70" s="14"/>
      <c r="Q70" s="1"/>
      <c r="R70" s="1"/>
      <c r="S70" s="1"/>
      <c r="T70" s="1"/>
    </row>
    <row r="71" spans="1:20" ht="15" hidden="1" customHeight="1">
      <c r="A71" s="16" t="s">
        <v>27</v>
      </c>
      <c r="B71" s="12"/>
      <c r="C71" s="13"/>
      <c r="D71" s="14"/>
      <c r="E71" s="12"/>
      <c r="F71" s="13"/>
      <c r="G71" s="14"/>
      <c r="H71" s="12"/>
      <c r="I71" s="13"/>
      <c r="J71" s="14"/>
      <c r="K71" s="12"/>
      <c r="L71" s="13"/>
      <c r="M71" s="14"/>
      <c r="N71" s="14"/>
      <c r="O71" s="14"/>
      <c r="P71" s="14"/>
      <c r="Q71" s="1"/>
      <c r="R71" s="1"/>
      <c r="S71" s="1"/>
      <c r="T71" s="1"/>
    </row>
    <row r="72" spans="1:20">
      <c r="A72" s="41" t="s">
        <v>409</v>
      </c>
      <c r="B72" s="12"/>
      <c r="C72" s="13"/>
      <c r="D72" s="14"/>
      <c r="E72" s="12"/>
      <c r="F72" s="13"/>
      <c r="G72" s="14"/>
      <c r="H72" s="12"/>
      <c r="I72" s="13"/>
      <c r="J72" s="14"/>
      <c r="K72" s="12"/>
      <c r="L72" s="13"/>
      <c r="M72" s="14"/>
      <c r="N72" s="14"/>
      <c r="O72" s="14"/>
      <c r="P72" s="14"/>
      <c r="Q72" s="1"/>
      <c r="R72" s="1"/>
      <c r="S72" s="1"/>
      <c r="T72" s="1"/>
    </row>
    <row r="73" spans="1:20">
      <c r="A73" s="16" t="s">
        <v>410</v>
      </c>
      <c r="B73" s="12"/>
      <c r="C73" s="13"/>
      <c r="D73" s="14"/>
      <c r="E73" s="12"/>
      <c r="F73" s="13"/>
      <c r="G73" s="14"/>
      <c r="H73" s="12"/>
      <c r="I73" s="13"/>
      <c r="J73" s="14"/>
      <c r="K73" s="12"/>
      <c r="L73" s="13"/>
      <c r="M73" s="14"/>
      <c r="N73" s="14"/>
      <c r="O73" s="14"/>
      <c r="P73" s="14"/>
      <c r="Q73" s="1"/>
      <c r="R73" s="1"/>
      <c r="S73" s="1"/>
      <c r="T73" s="1"/>
    </row>
    <row r="74" spans="1:20">
      <c r="A74" s="25" t="s">
        <v>28</v>
      </c>
      <c r="B74" s="26"/>
      <c r="C74" s="27"/>
      <c r="D74" s="28">
        <f>SUM(D49:D73)</f>
        <v>0</v>
      </c>
      <c r="E74" s="26"/>
      <c r="F74" s="27"/>
      <c r="G74" s="28">
        <f>SUM(G49:G73)</f>
        <v>0</v>
      </c>
      <c r="H74" s="26"/>
      <c r="I74" s="27"/>
      <c r="J74" s="28"/>
      <c r="K74" s="26"/>
      <c r="L74" s="27"/>
      <c r="M74" s="28"/>
      <c r="N74" s="28"/>
      <c r="O74" s="28"/>
      <c r="P74" s="28">
        <f>SUM(P49:P73)</f>
        <v>0</v>
      </c>
      <c r="Q74" s="83" t="s">
        <v>186</v>
      </c>
      <c r="R74" s="1"/>
      <c r="S74" s="1"/>
      <c r="T74" s="1"/>
    </row>
    <row r="75" spans="1:20">
      <c r="A75" s="29" t="s">
        <v>30</v>
      </c>
      <c r="B75" s="30"/>
      <c r="C75" s="31"/>
      <c r="D75" s="32"/>
      <c r="E75" s="30"/>
      <c r="F75" s="31"/>
      <c r="G75" s="32"/>
      <c r="H75" s="30"/>
      <c r="I75" s="31"/>
      <c r="J75" s="32"/>
      <c r="K75" s="30"/>
      <c r="L75" s="31"/>
      <c r="M75" s="32"/>
      <c r="N75" s="32"/>
      <c r="O75" s="32"/>
      <c r="P75" s="32"/>
      <c r="Q75" s="1"/>
      <c r="R75" s="1"/>
      <c r="S75" s="1"/>
      <c r="T75" s="1"/>
    </row>
    <row r="76" spans="1:20">
      <c r="A76" s="11" t="s">
        <v>5</v>
      </c>
      <c r="B76" s="12"/>
      <c r="C76" s="13"/>
      <c r="D76" s="14"/>
      <c r="E76" s="12"/>
      <c r="F76" s="13"/>
      <c r="G76" s="14"/>
      <c r="H76" s="12"/>
      <c r="I76" s="13"/>
      <c r="J76" s="14"/>
      <c r="K76" s="12"/>
      <c r="L76" s="13"/>
      <c r="M76" s="14"/>
      <c r="N76" s="14"/>
      <c r="O76" s="14"/>
      <c r="P76" s="14"/>
      <c r="Q76" s="1"/>
      <c r="R76" s="1"/>
      <c r="S76" s="1"/>
      <c r="T76" s="1"/>
    </row>
    <row r="77" spans="1:20" ht="15" hidden="1" customHeight="1">
      <c r="A77" s="15" t="s">
        <v>6</v>
      </c>
      <c r="B77" s="12"/>
      <c r="C77" s="13"/>
      <c r="D77" s="14"/>
      <c r="E77" s="12"/>
      <c r="F77" s="13"/>
      <c r="G77" s="14"/>
      <c r="H77" s="12"/>
      <c r="I77" s="13"/>
      <c r="J77" s="14"/>
      <c r="K77" s="12"/>
      <c r="L77" s="13"/>
      <c r="M77" s="14"/>
      <c r="N77" s="14"/>
      <c r="O77" s="14"/>
      <c r="P77" s="14"/>
      <c r="Q77" s="1"/>
      <c r="R77" s="1"/>
      <c r="S77" s="1"/>
      <c r="T77" s="1"/>
    </row>
    <row r="78" spans="1:20" ht="15" hidden="1" customHeight="1">
      <c r="A78" s="15" t="s">
        <v>7</v>
      </c>
      <c r="B78" s="12"/>
      <c r="C78" s="13"/>
      <c r="D78" s="14"/>
      <c r="E78" s="12"/>
      <c r="F78" s="13"/>
      <c r="G78" s="14"/>
      <c r="H78" s="12"/>
      <c r="I78" s="13"/>
      <c r="J78" s="14"/>
      <c r="K78" s="12"/>
      <c r="L78" s="13"/>
      <c r="M78" s="14"/>
      <c r="N78" s="14"/>
      <c r="O78" s="14"/>
      <c r="P78" s="14"/>
      <c r="Q78" s="1"/>
      <c r="R78" s="1"/>
      <c r="S78" s="1"/>
      <c r="T78" s="1"/>
    </row>
    <row r="79" spans="1:20" ht="15" hidden="1" customHeight="1">
      <c r="A79" s="15" t="s">
        <v>8</v>
      </c>
      <c r="B79" s="12"/>
      <c r="C79" s="13"/>
      <c r="D79" s="14"/>
      <c r="E79" s="12"/>
      <c r="F79" s="13"/>
      <c r="G79" s="14"/>
      <c r="H79" s="12"/>
      <c r="I79" s="13"/>
      <c r="J79" s="14"/>
      <c r="K79" s="12"/>
      <c r="L79" s="13"/>
      <c r="M79" s="14"/>
      <c r="N79" s="14"/>
      <c r="O79" s="14"/>
      <c r="P79" s="14"/>
      <c r="Q79" s="1"/>
      <c r="R79" s="1"/>
      <c r="S79" s="1"/>
      <c r="T79" s="1"/>
    </row>
    <row r="80" spans="1:20" ht="15" hidden="1" customHeight="1">
      <c r="A80" s="16" t="s">
        <v>10</v>
      </c>
      <c r="B80" s="12"/>
      <c r="C80" s="13"/>
      <c r="D80" s="14"/>
      <c r="E80" s="12"/>
      <c r="F80" s="13"/>
      <c r="G80" s="14"/>
      <c r="H80" s="12"/>
      <c r="I80" s="13"/>
      <c r="J80" s="14"/>
      <c r="K80" s="12"/>
      <c r="L80" s="13"/>
      <c r="M80" s="14"/>
      <c r="N80" s="14"/>
      <c r="O80" s="14"/>
      <c r="P80" s="14"/>
      <c r="Q80" s="1"/>
      <c r="R80" s="1"/>
      <c r="S80" s="1"/>
      <c r="T80" s="1"/>
    </row>
    <row r="81" spans="1:20" ht="15" hidden="1" customHeight="1">
      <c r="A81" s="15" t="s">
        <v>11</v>
      </c>
      <c r="B81" s="12"/>
      <c r="C81" s="13"/>
      <c r="D81" s="14"/>
      <c r="E81" s="12"/>
      <c r="F81" s="13"/>
      <c r="G81" s="14"/>
      <c r="H81" s="12"/>
      <c r="I81" s="13"/>
      <c r="J81" s="14"/>
      <c r="K81" s="12"/>
      <c r="L81" s="13"/>
      <c r="M81" s="14"/>
      <c r="N81" s="14"/>
      <c r="O81" s="14"/>
      <c r="P81" s="14"/>
      <c r="Q81" s="1"/>
      <c r="R81" s="1"/>
      <c r="S81" s="1"/>
      <c r="T81" s="1"/>
    </row>
    <row r="82" spans="1:20" ht="15" hidden="1" customHeight="1">
      <c r="A82" s="15" t="s">
        <v>12</v>
      </c>
      <c r="B82" s="12"/>
      <c r="C82" s="13"/>
      <c r="D82" s="14"/>
      <c r="E82" s="12"/>
      <c r="F82" s="13"/>
      <c r="G82" s="14"/>
      <c r="H82" s="12"/>
      <c r="I82" s="13"/>
      <c r="J82" s="14"/>
      <c r="K82" s="12"/>
      <c r="L82" s="13"/>
      <c r="M82" s="14"/>
      <c r="N82" s="14"/>
      <c r="O82" s="14"/>
      <c r="P82" s="14"/>
      <c r="Q82" s="1"/>
      <c r="R82" s="1"/>
      <c r="S82" s="1"/>
      <c r="T82" s="1"/>
    </row>
    <row r="83" spans="1:20">
      <c r="A83" s="15" t="s">
        <v>13</v>
      </c>
      <c r="B83" s="12"/>
      <c r="C83" s="13"/>
      <c r="D83" s="14"/>
      <c r="E83" s="12"/>
      <c r="F83" s="13"/>
      <c r="G83" s="14"/>
      <c r="H83" s="12"/>
      <c r="I83" s="13"/>
      <c r="J83" s="14"/>
      <c r="K83" s="12"/>
      <c r="L83" s="13"/>
      <c r="M83" s="14"/>
      <c r="N83" s="14"/>
      <c r="O83" s="14"/>
      <c r="P83" s="14"/>
      <c r="Q83" s="1"/>
      <c r="R83" s="1"/>
      <c r="S83" s="1"/>
      <c r="T83" s="1"/>
    </row>
    <row r="84" spans="1:20" ht="15" hidden="1" customHeight="1">
      <c r="A84" s="15" t="s">
        <v>14</v>
      </c>
      <c r="B84" s="12"/>
      <c r="C84" s="13"/>
      <c r="D84" s="14"/>
      <c r="E84" s="12"/>
      <c r="F84" s="13"/>
      <c r="G84" s="14"/>
      <c r="H84" s="12"/>
      <c r="I84" s="13"/>
      <c r="J84" s="14"/>
      <c r="K84" s="12"/>
      <c r="L84" s="13"/>
      <c r="M84" s="14"/>
      <c r="N84" s="14"/>
      <c r="O84" s="14"/>
      <c r="P84" s="14"/>
      <c r="Q84" s="1"/>
      <c r="R84" s="1"/>
      <c r="S84" s="1"/>
      <c r="T84" s="1"/>
    </row>
    <row r="85" spans="1:20" ht="15" hidden="1" customHeight="1">
      <c r="A85" s="15" t="s">
        <v>15</v>
      </c>
      <c r="B85" s="12"/>
      <c r="C85" s="13"/>
      <c r="D85" s="14"/>
      <c r="E85" s="12"/>
      <c r="F85" s="13"/>
      <c r="G85" s="14"/>
      <c r="H85" s="12"/>
      <c r="I85" s="13"/>
      <c r="J85" s="14"/>
      <c r="K85" s="12"/>
      <c r="L85" s="13"/>
      <c r="M85" s="14"/>
      <c r="N85" s="14"/>
      <c r="O85" s="14"/>
      <c r="P85" s="14"/>
      <c r="Q85" s="1"/>
      <c r="R85" s="1"/>
      <c r="S85" s="1"/>
      <c r="T85" s="1"/>
    </row>
    <row r="86" spans="1:20" ht="15" hidden="1" customHeight="1">
      <c r="A86" s="11" t="s">
        <v>16</v>
      </c>
      <c r="B86" s="12"/>
      <c r="C86" s="13"/>
      <c r="D86" s="14"/>
      <c r="E86" s="12"/>
      <c r="F86" s="13"/>
      <c r="G86" s="14"/>
      <c r="H86" s="12"/>
      <c r="I86" s="13"/>
      <c r="J86" s="14"/>
      <c r="K86" s="12"/>
      <c r="L86" s="13"/>
      <c r="M86" s="14"/>
      <c r="N86" s="14"/>
      <c r="O86" s="14"/>
      <c r="P86" s="14"/>
      <c r="Q86" s="1"/>
      <c r="R86" s="1"/>
      <c r="S86" s="1"/>
      <c r="T86" s="1"/>
    </row>
    <row r="87" spans="1:20" ht="15" hidden="1" customHeight="1">
      <c r="A87" s="16" t="s">
        <v>17</v>
      </c>
      <c r="B87" s="12"/>
      <c r="C87" s="13"/>
      <c r="D87" s="14"/>
      <c r="E87" s="12"/>
      <c r="F87" s="13"/>
      <c r="G87" s="14"/>
      <c r="H87" s="12"/>
      <c r="I87" s="13"/>
      <c r="J87" s="14"/>
      <c r="K87" s="12"/>
      <c r="L87" s="13"/>
      <c r="M87" s="14"/>
      <c r="N87" s="14"/>
      <c r="O87" s="14"/>
      <c r="P87" s="14"/>
      <c r="Q87" s="1"/>
      <c r="R87" s="1"/>
      <c r="S87" s="1"/>
      <c r="T87" s="1"/>
    </row>
    <row r="88" spans="1:20" ht="15" hidden="1" customHeight="1">
      <c r="A88" s="15" t="s">
        <v>18</v>
      </c>
      <c r="B88" s="12"/>
      <c r="C88" s="13"/>
      <c r="D88" s="14"/>
      <c r="E88" s="12"/>
      <c r="F88" s="13"/>
      <c r="G88" s="14"/>
      <c r="H88" s="12"/>
      <c r="I88" s="13"/>
      <c r="J88" s="14"/>
      <c r="K88" s="12"/>
      <c r="L88" s="13"/>
      <c r="M88" s="14"/>
      <c r="N88" s="14"/>
      <c r="O88" s="14"/>
      <c r="P88" s="14"/>
      <c r="Q88" s="1"/>
      <c r="R88" s="1"/>
      <c r="S88" s="1"/>
      <c r="T88" s="1"/>
    </row>
    <row r="89" spans="1:20" ht="15" hidden="1" customHeight="1">
      <c r="A89" s="15" t="s">
        <v>19</v>
      </c>
      <c r="B89" s="12"/>
      <c r="C89" s="13"/>
      <c r="D89" s="14"/>
      <c r="E89" s="12"/>
      <c r="F89" s="13"/>
      <c r="G89" s="14"/>
      <c r="H89" s="12"/>
      <c r="I89" s="13"/>
      <c r="J89" s="14"/>
      <c r="K89" s="12"/>
      <c r="L89" s="13"/>
      <c r="M89" s="14"/>
      <c r="N89" s="14"/>
      <c r="O89" s="14"/>
      <c r="P89" s="14"/>
      <c r="Q89" s="1"/>
      <c r="R89" s="1"/>
      <c r="S89" s="1"/>
      <c r="T89" s="1"/>
    </row>
    <row r="90" spans="1:20" ht="15" hidden="1" customHeight="1">
      <c r="A90" s="15" t="s">
        <v>20</v>
      </c>
      <c r="B90" s="12"/>
      <c r="C90" s="13"/>
      <c r="D90" s="14"/>
      <c r="E90" s="12"/>
      <c r="F90" s="13"/>
      <c r="G90" s="14"/>
      <c r="H90" s="12"/>
      <c r="I90" s="13"/>
      <c r="J90" s="14"/>
      <c r="K90" s="12"/>
      <c r="L90" s="13"/>
      <c r="M90" s="14"/>
      <c r="N90" s="14"/>
      <c r="O90" s="14"/>
      <c r="P90" s="14"/>
      <c r="Q90" s="1"/>
      <c r="R90" s="1"/>
      <c r="S90" s="1"/>
      <c r="T90" s="1"/>
    </row>
    <row r="91" spans="1:20" ht="15" hidden="1" customHeight="1">
      <c r="A91" s="15" t="s">
        <v>21</v>
      </c>
      <c r="B91" s="12"/>
      <c r="C91" s="13"/>
      <c r="D91" s="14"/>
      <c r="E91" s="12"/>
      <c r="F91" s="13"/>
      <c r="G91" s="14"/>
      <c r="H91" s="12"/>
      <c r="I91" s="13"/>
      <c r="J91" s="14"/>
      <c r="K91" s="12"/>
      <c r="L91" s="13"/>
      <c r="M91" s="14"/>
      <c r="N91" s="14"/>
      <c r="O91" s="14"/>
      <c r="P91" s="14"/>
      <c r="Q91" s="1"/>
      <c r="R91" s="1"/>
      <c r="S91" s="1"/>
      <c r="T91" s="1"/>
    </row>
    <row r="92" spans="1:20" ht="15" hidden="1" customHeight="1">
      <c r="A92" s="15" t="s">
        <v>22</v>
      </c>
      <c r="B92" s="12"/>
      <c r="C92" s="13"/>
      <c r="D92" s="14"/>
      <c r="E92" s="12"/>
      <c r="F92" s="13"/>
      <c r="G92" s="14"/>
      <c r="H92" s="12"/>
      <c r="I92" s="13"/>
      <c r="J92" s="14"/>
      <c r="K92" s="12"/>
      <c r="L92" s="13"/>
      <c r="M92" s="14"/>
      <c r="N92" s="14"/>
      <c r="O92" s="14"/>
      <c r="P92" s="14"/>
      <c r="Q92" s="1"/>
      <c r="R92" s="1"/>
      <c r="S92" s="1"/>
      <c r="T92" s="1"/>
    </row>
    <row r="93" spans="1:20" ht="15" hidden="1" customHeight="1">
      <c r="A93" s="11" t="s">
        <v>23</v>
      </c>
      <c r="B93" s="12"/>
      <c r="C93" s="13"/>
      <c r="D93" s="14"/>
      <c r="E93" s="12"/>
      <c r="F93" s="13"/>
      <c r="G93" s="14"/>
      <c r="H93" s="12"/>
      <c r="I93" s="13"/>
      <c r="J93" s="14"/>
      <c r="K93" s="12"/>
      <c r="L93" s="13"/>
      <c r="M93" s="14"/>
      <c r="N93" s="14"/>
      <c r="O93" s="14"/>
      <c r="P93" s="14"/>
      <c r="Q93" s="1"/>
      <c r="R93" s="1"/>
      <c r="S93" s="1"/>
      <c r="T93" s="1"/>
    </row>
    <row r="94" spans="1:20" ht="15" hidden="1" customHeight="1">
      <c r="A94" s="15" t="s">
        <v>24</v>
      </c>
      <c r="B94" s="12"/>
      <c r="C94" s="13"/>
      <c r="D94" s="14"/>
      <c r="E94" s="12"/>
      <c r="F94" s="13"/>
      <c r="G94" s="14"/>
      <c r="H94" s="12"/>
      <c r="I94" s="13"/>
      <c r="J94" s="14"/>
      <c r="K94" s="12"/>
      <c r="L94" s="13"/>
      <c r="M94" s="14"/>
      <c r="N94" s="14"/>
      <c r="O94" s="14"/>
      <c r="P94" s="14"/>
      <c r="Q94" s="1"/>
      <c r="R94" s="1"/>
      <c r="S94" s="1"/>
      <c r="T94" s="1"/>
    </row>
    <row r="95" spans="1:20" ht="15" hidden="1" customHeight="1">
      <c r="A95" s="15" t="s">
        <v>25</v>
      </c>
      <c r="B95" s="12"/>
      <c r="C95" s="13"/>
      <c r="D95" s="14"/>
      <c r="E95" s="12"/>
      <c r="F95" s="13"/>
      <c r="G95" s="14"/>
      <c r="H95" s="12"/>
      <c r="I95" s="13"/>
      <c r="J95" s="14"/>
      <c r="K95" s="12"/>
      <c r="L95" s="13"/>
      <c r="M95" s="14"/>
      <c r="N95" s="14"/>
      <c r="O95" s="14"/>
      <c r="P95" s="14"/>
      <c r="Q95" s="1"/>
      <c r="R95" s="1"/>
      <c r="S95" s="1"/>
      <c r="T95" s="1"/>
    </row>
    <row r="96" spans="1:20" ht="15" hidden="1" customHeight="1">
      <c r="A96" s="15" t="s">
        <v>26</v>
      </c>
      <c r="B96" s="12"/>
      <c r="C96" s="13"/>
      <c r="D96" s="14"/>
      <c r="E96" s="12"/>
      <c r="F96" s="13"/>
      <c r="G96" s="14"/>
      <c r="H96" s="12"/>
      <c r="I96" s="13"/>
      <c r="J96" s="14"/>
      <c r="K96" s="12"/>
      <c r="L96" s="13"/>
      <c r="M96" s="14"/>
      <c r="N96" s="14"/>
      <c r="O96" s="14"/>
      <c r="P96" s="14"/>
      <c r="Q96" s="1"/>
      <c r="R96" s="1"/>
      <c r="S96" s="1"/>
      <c r="T96" s="1"/>
    </row>
    <row r="97" spans="1:20" ht="15" hidden="1" customHeight="1">
      <c r="A97" s="16" t="s">
        <v>27</v>
      </c>
      <c r="B97" s="12"/>
      <c r="C97" s="13"/>
      <c r="D97" s="14"/>
      <c r="E97" s="12"/>
      <c r="F97" s="13"/>
      <c r="G97" s="14"/>
      <c r="H97" s="12"/>
      <c r="I97" s="13"/>
      <c r="J97" s="14"/>
      <c r="K97" s="12"/>
      <c r="L97" s="13"/>
      <c r="M97" s="14"/>
      <c r="N97" s="14"/>
      <c r="O97" s="14"/>
      <c r="P97" s="14"/>
      <c r="Q97" s="1"/>
      <c r="R97" s="1"/>
      <c r="S97" s="1"/>
      <c r="T97" s="1"/>
    </row>
    <row r="98" spans="1:20">
      <c r="A98" s="41" t="s">
        <v>409</v>
      </c>
      <c r="B98" s="12"/>
      <c r="C98" s="13"/>
      <c r="D98" s="14"/>
      <c r="E98" s="12"/>
      <c r="F98" s="13"/>
      <c r="G98" s="14"/>
      <c r="H98" s="12"/>
      <c r="I98" s="13"/>
      <c r="J98" s="14"/>
      <c r="K98" s="12"/>
      <c r="L98" s="13"/>
      <c r="M98" s="14"/>
      <c r="N98" s="14"/>
      <c r="O98" s="14"/>
      <c r="P98" s="14"/>
      <c r="Q98" s="1"/>
      <c r="R98" s="1"/>
      <c r="S98" s="1"/>
      <c r="T98" s="1"/>
    </row>
    <row r="99" spans="1:20">
      <c r="A99" s="16" t="s">
        <v>410</v>
      </c>
      <c r="B99" s="12"/>
      <c r="C99" s="13"/>
      <c r="D99" s="14"/>
      <c r="E99" s="12"/>
      <c r="F99" s="13"/>
      <c r="G99" s="14"/>
      <c r="H99" s="12"/>
      <c r="I99" s="13"/>
      <c r="J99" s="14"/>
      <c r="K99" s="12"/>
      <c r="L99" s="13"/>
      <c r="M99" s="14"/>
      <c r="N99" s="14"/>
      <c r="O99" s="14"/>
      <c r="P99" s="14"/>
      <c r="Q99" s="1"/>
      <c r="R99" s="1"/>
      <c r="S99" s="1"/>
      <c r="T99" s="1"/>
    </row>
    <row r="100" spans="1:20">
      <c r="A100" s="33" t="s">
        <v>28</v>
      </c>
      <c r="B100" s="34"/>
      <c r="C100" s="35"/>
      <c r="D100" s="36">
        <f>SUM(D76:D99)</f>
        <v>0</v>
      </c>
      <c r="E100" s="34"/>
      <c r="F100" s="35"/>
      <c r="G100" s="36">
        <f>SUM(G76:G99)</f>
        <v>0</v>
      </c>
      <c r="H100" s="34"/>
      <c r="I100" s="35"/>
      <c r="J100" s="36"/>
      <c r="K100" s="34"/>
      <c r="L100" s="35"/>
      <c r="M100" s="36">
        <f>SUM(M76:M99)</f>
        <v>0</v>
      </c>
      <c r="N100" s="36"/>
      <c r="O100" s="36"/>
      <c r="P100" s="36">
        <f>SUM(P76:P99)</f>
        <v>0</v>
      </c>
      <c r="Q100" s="83" t="s">
        <v>186</v>
      </c>
      <c r="R100" s="1"/>
      <c r="S100" s="1"/>
      <c r="T100" s="1"/>
    </row>
    <row r="101" spans="1:20">
      <c r="A101" s="37" t="s">
        <v>31</v>
      </c>
      <c r="B101" s="38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1"/>
      <c r="R101" s="1"/>
      <c r="S101" s="1"/>
      <c r="T101" s="1"/>
    </row>
    <row r="102" spans="1:20">
      <c r="A102" s="11" t="s">
        <v>5</v>
      </c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"/>
      <c r="R102" s="1"/>
      <c r="S102" s="1"/>
      <c r="T102" s="1"/>
    </row>
    <row r="103" spans="1:20" ht="13.5" customHeight="1">
      <c r="A103" s="15" t="s">
        <v>6</v>
      </c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"/>
      <c r="R103" s="1"/>
      <c r="S103" s="1"/>
      <c r="T103" s="1"/>
    </row>
    <row r="104" spans="1:20" ht="15" hidden="1" customHeight="1">
      <c r="A104" s="16" t="s">
        <v>32</v>
      </c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"/>
      <c r="R104" s="1"/>
      <c r="S104" s="1"/>
      <c r="T104" s="1"/>
    </row>
    <row r="105" spans="1:20" ht="15" hidden="1" customHeight="1">
      <c r="A105" s="41" t="s">
        <v>33</v>
      </c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"/>
      <c r="R105" s="1"/>
      <c r="S105" s="1"/>
      <c r="T105" s="1"/>
    </row>
    <row r="106" spans="1:20" ht="15" hidden="1" customHeight="1">
      <c r="A106" s="15" t="s">
        <v>34</v>
      </c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"/>
      <c r="R106" s="1"/>
      <c r="S106" s="1"/>
      <c r="T106" s="1"/>
    </row>
    <row r="107" spans="1:20" ht="15" hidden="1" customHeight="1">
      <c r="A107" s="42" t="s">
        <v>90</v>
      </c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"/>
      <c r="R107" s="1"/>
      <c r="S107" s="1"/>
      <c r="T107" s="1"/>
    </row>
    <row r="108" spans="1:20" ht="15" hidden="1" customHeight="1">
      <c r="A108" s="42" t="s">
        <v>35</v>
      </c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"/>
      <c r="R108" s="1"/>
      <c r="S108" s="1"/>
      <c r="T108" s="1"/>
    </row>
    <row r="109" spans="1:20" ht="15" hidden="1" customHeight="1">
      <c r="A109" s="42" t="s">
        <v>36</v>
      </c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"/>
      <c r="R109" s="1"/>
      <c r="S109" s="1"/>
      <c r="T109" s="1"/>
    </row>
    <row r="110" spans="1:20" ht="15" hidden="1" customHeight="1">
      <c r="A110" s="42" t="s">
        <v>37</v>
      </c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"/>
      <c r="R110" s="1"/>
      <c r="S110" s="1"/>
      <c r="T110" s="1"/>
    </row>
    <row r="111" spans="1:20" ht="15" hidden="1" customHeight="1">
      <c r="A111" s="42" t="s">
        <v>38</v>
      </c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"/>
      <c r="R111" s="1"/>
      <c r="S111" s="1"/>
      <c r="T111" s="1"/>
    </row>
    <row r="112" spans="1:20" ht="15" hidden="1" customHeight="1">
      <c r="A112" s="42" t="s">
        <v>39</v>
      </c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"/>
      <c r="R112" s="1"/>
      <c r="S112" s="1"/>
      <c r="T112" s="1"/>
    </row>
    <row r="113" spans="1:20" ht="14.25" customHeight="1">
      <c r="A113" s="43" t="s">
        <v>28</v>
      </c>
      <c r="B113" s="44"/>
      <c r="C113" s="45"/>
      <c r="D113" s="46">
        <f>SUM(D102:D112)</f>
        <v>0</v>
      </c>
      <c r="E113" s="46"/>
      <c r="F113" s="46"/>
      <c r="G113" s="46"/>
      <c r="H113" s="46"/>
      <c r="I113" s="46"/>
      <c r="J113" s="46">
        <f>SUM(J102:J112)</f>
        <v>0</v>
      </c>
      <c r="K113" s="46"/>
      <c r="L113" s="46"/>
      <c r="M113" s="46">
        <f>SUM(M102:M112)</f>
        <v>0</v>
      </c>
      <c r="N113" s="46"/>
      <c r="O113" s="46"/>
      <c r="P113" s="46">
        <f>SUM(P102:P112)</f>
        <v>0</v>
      </c>
      <c r="Q113" s="83" t="s">
        <v>186</v>
      </c>
      <c r="R113" s="1"/>
      <c r="S113" s="1"/>
      <c r="T113" s="1"/>
    </row>
    <row r="114" spans="1:20" ht="15" hidden="1" customHeight="1">
      <c r="A114" s="47" t="s">
        <v>40</v>
      </c>
      <c r="B114" s="48"/>
      <c r="C114" s="49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1"/>
      <c r="R114" s="1"/>
      <c r="S114" s="1"/>
      <c r="T114" s="1"/>
    </row>
    <row r="115" spans="1:20" ht="24.75" hidden="1" customHeight="1">
      <c r="A115" s="51" t="s">
        <v>62</v>
      </c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"/>
      <c r="R115" s="1"/>
      <c r="S115" s="1"/>
      <c r="T115" s="1"/>
    </row>
    <row r="116" spans="1:20" ht="24.75" hidden="1" customHeight="1">
      <c r="A116" s="51" t="s">
        <v>63</v>
      </c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"/>
      <c r="R116" s="1"/>
      <c r="S116" s="1"/>
      <c r="T116" s="1"/>
    </row>
    <row r="117" spans="1:20" ht="36.75" hidden="1" customHeight="1">
      <c r="A117" s="51" t="s">
        <v>64</v>
      </c>
      <c r="B117" s="12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"/>
      <c r="R117" s="1"/>
      <c r="S117" s="1"/>
      <c r="T117" s="1"/>
    </row>
    <row r="118" spans="1:20" ht="72.75" hidden="1" customHeight="1">
      <c r="A118" s="51" t="s">
        <v>65</v>
      </c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"/>
      <c r="R118" s="1"/>
      <c r="S118" s="1"/>
      <c r="T118" s="1"/>
    </row>
    <row r="119" spans="1:20" ht="15" hidden="1" customHeight="1">
      <c r="A119" s="51" t="s">
        <v>61</v>
      </c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"/>
      <c r="R119" s="1"/>
      <c r="S119" s="1"/>
      <c r="T119" s="1"/>
    </row>
    <row r="120" spans="1:20" ht="15" hidden="1" customHeight="1">
      <c r="A120" s="47" t="s">
        <v>28</v>
      </c>
      <c r="B120" s="113"/>
      <c r="C120" s="114"/>
      <c r="D120" s="79">
        <f>SUM(D115:D119)</f>
        <v>0</v>
      </c>
      <c r="E120" s="79"/>
      <c r="F120" s="79"/>
      <c r="G120" s="79"/>
      <c r="H120" s="79"/>
      <c r="I120" s="79"/>
      <c r="J120" s="79">
        <f>SUM(J115:J119)</f>
        <v>0</v>
      </c>
      <c r="K120" s="79"/>
      <c r="L120" s="79"/>
      <c r="M120" s="79">
        <f>SUM(M115:M119)</f>
        <v>0</v>
      </c>
      <c r="N120" s="79"/>
      <c r="O120" s="79"/>
      <c r="P120" s="79">
        <f>SUM(P115:P119)</f>
        <v>0</v>
      </c>
      <c r="Q120" s="83" t="s">
        <v>186</v>
      </c>
      <c r="R120" s="1"/>
      <c r="S120" s="1"/>
      <c r="T120" s="1"/>
    </row>
    <row r="121" spans="1:20" ht="15" hidden="1" customHeight="1">
      <c r="A121" s="123" t="s">
        <v>77</v>
      </c>
      <c r="B121" s="124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"/>
      <c r="R121" s="1"/>
      <c r="S121" s="1"/>
      <c r="T121" s="1"/>
    </row>
    <row r="122" spans="1:20" ht="84.75" hidden="1" customHeight="1">
      <c r="A122" s="51" t="s">
        <v>78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1"/>
      <c r="R122" s="1"/>
      <c r="S122" s="1"/>
      <c r="T122" s="1"/>
    </row>
    <row r="123" spans="1:20" ht="24.75" hidden="1" customHeight="1">
      <c r="A123" s="15" t="s">
        <v>47</v>
      </c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</row>
    <row r="124" spans="1:20" ht="15" hidden="1" customHeight="1">
      <c r="A124" s="123" t="s">
        <v>28</v>
      </c>
      <c r="B124" s="124"/>
      <c r="C124" s="125"/>
      <c r="D124" s="126">
        <f>SUM(D122:D123)</f>
        <v>0</v>
      </c>
      <c r="E124" s="126"/>
      <c r="F124" s="126"/>
      <c r="G124" s="126"/>
      <c r="H124" s="126"/>
      <c r="I124" s="126"/>
      <c r="J124" s="126">
        <f>SUM(J122:J123)</f>
        <v>0</v>
      </c>
      <c r="K124" s="126"/>
      <c r="L124" s="126"/>
      <c r="M124" s="126">
        <f>SUM(M122:M123)</f>
        <v>0</v>
      </c>
      <c r="N124" s="126"/>
      <c r="O124" s="126"/>
      <c r="P124" s="126">
        <f>SUM(P122:P123)</f>
        <v>0</v>
      </c>
      <c r="Q124" s="83" t="s">
        <v>186</v>
      </c>
      <c r="R124" s="1"/>
      <c r="S124" s="1"/>
      <c r="T124" s="1"/>
    </row>
    <row r="125" spans="1:20" ht="15" hidden="1" customHeight="1">
      <c r="A125" s="115" t="s">
        <v>41</v>
      </c>
      <c r="B125" s="116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"/>
      <c r="R125" s="1"/>
      <c r="S125" s="1"/>
      <c r="T125" s="1"/>
    </row>
    <row r="126" spans="1:20" ht="48.75" hidden="1" customHeight="1">
      <c r="A126" s="15" t="s">
        <v>66</v>
      </c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"/>
      <c r="R126" s="1"/>
      <c r="S126" s="1"/>
      <c r="T126" s="1"/>
    </row>
    <row r="127" spans="1:20" ht="24.75" hidden="1" customHeight="1">
      <c r="A127" s="15" t="s">
        <v>67</v>
      </c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"/>
      <c r="R127" s="1"/>
      <c r="S127" s="1"/>
      <c r="T127" s="1"/>
    </row>
    <row r="128" spans="1:20" ht="60.75" hidden="1" customHeight="1">
      <c r="A128" s="15" t="s">
        <v>69</v>
      </c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"/>
      <c r="R128" s="1"/>
      <c r="S128" s="1"/>
      <c r="T128" s="1"/>
    </row>
    <row r="129" spans="1:20" ht="15" hidden="1" customHeight="1">
      <c r="A129" s="15" t="s">
        <v>70</v>
      </c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"/>
      <c r="R129" s="1"/>
      <c r="S129" s="1"/>
      <c r="T129" s="1"/>
    </row>
    <row r="130" spans="1:20" ht="36.75" hidden="1" customHeight="1">
      <c r="A130" s="15" t="s">
        <v>71</v>
      </c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"/>
      <c r="R130" s="1"/>
      <c r="S130" s="1"/>
      <c r="T130" s="1"/>
    </row>
    <row r="131" spans="1:20" ht="15" hidden="1" customHeight="1">
      <c r="A131" s="15" t="s">
        <v>68</v>
      </c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"/>
      <c r="R131" s="1"/>
      <c r="S131" s="1"/>
      <c r="T131" s="1"/>
    </row>
    <row r="132" spans="1:20" ht="15" hidden="1" customHeight="1">
      <c r="A132" s="119" t="s">
        <v>28</v>
      </c>
      <c r="B132" s="120"/>
      <c r="C132" s="121"/>
      <c r="D132" s="122">
        <f>SUM(D126:D131)</f>
        <v>0</v>
      </c>
      <c r="E132" s="122"/>
      <c r="F132" s="122"/>
      <c r="G132" s="122"/>
      <c r="H132" s="122"/>
      <c r="I132" s="122"/>
      <c r="J132" s="122">
        <f>SUM(J126:J131)</f>
        <v>0</v>
      </c>
      <c r="K132" s="122"/>
      <c r="L132" s="122"/>
      <c r="M132" s="122">
        <f>SUM(M126:M131)</f>
        <v>0</v>
      </c>
      <c r="N132" s="122"/>
      <c r="O132" s="122"/>
      <c r="P132" s="122">
        <f>SUM(P126:P131)</f>
        <v>0</v>
      </c>
      <c r="Q132" s="83" t="s">
        <v>186</v>
      </c>
      <c r="R132" s="1"/>
      <c r="S132" s="1"/>
      <c r="T132" s="1"/>
    </row>
    <row r="133" spans="1:20" ht="15" hidden="1" customHeight="1">
      <c r="A133" s="149" t="s">
        <v>42</v>
      </c>
      <c r="B133" s="150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"/>
      <c r="R133" s="1"/>
      <c r="S133" s="1"/>
      <c r="T133" s="1"/>
    </row>
    <row r="134" spans="1:20" ht="15" hidden="1" customHeight="1">
      <c r="A134" s="11"/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"/>
      <c r="R134" s="1"/>
      <c r="S134" s="1"/>
      <c r="T134" s="1"/>
    </row>
    <row r="135" spans="1:20" ht="15" hidden="1" customHeight="1">
      <c r="A135" s="11"/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"/>
      <c r="R135" s="1"/>
      <c r="S135" s="1"/>
      <c r="T135" s="1"/>
    </row>
    <row r="136" spans="1:20" ht="15" hidden="1" customHeight="1">
      <c r="A136" s="11"/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"/>
      <c r="R136" s="1"/>
      <c r="S136" s="1"/>
      <c r="T136" s="1"/>
    </row>
    <row r="137" spans="1:20" ht="15" hidden="1" customHeight="1">
      <c r="A137" s="153" t="s">
        <v>28</v>
      </c>
      <c r="B137" s="148"/>
      <c r="C137" s="154"/>
      <c r="D137" s="155">
        <f>SUM(D134:D136)</f>
        <v>0</v>
      </c>
      <c r="E137" s="155"/>
      <c r="F137" s="155"/>
      <c r="G137" s="155"/>
      <c r="H137" s="155"/>
      <c r="I137" s="155"/>
      <c r="J137" s="155">
        <f>SUM(J134:J136)</f>
        <v>0</v>
      </c>
      <c r="K137" s="155"/>
      <c r="L137" s="155"/>
      <c r="M137" s="155">
        <f>SUM(M134:M136)</f>
        <v>0</v>
      </c>
      <c r="N137" s="155"/>
      <c r="O137" s="155"/>
      <c r="P137" s="155">
        <f>SUM(P134:P136)</f>
        <v>0</v>
      </c>
      <c r="Q137" s="83" t="s">
        <v>186</v>
      </c>
      <c r="R137" s="1"/>
      <c r="S137" s="1"/>
      <c r="T137" s="1"/>
    </row>
    <row r="138" spans="1:20">
      <c r="A138" s="127" t="s">
        <v>43</v>
      </c>
      <c r="B138" s="128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"/>
      <c r="R138" s="1"/>
      <c r="S138" s="1"/>
      <c r="T138" s="1"/>
    </row>
    <row r="139" spans="1:20" ht="24.75">
      <c r="A139" s="15" t="s">
        <v>44</v>
      </c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"/>
      <c r="R139" s="1"/>
      <c r="S139" s="1"/>
      <c r="T139" s="1"/>
    </row>
    <row r="140" spans="1:20" ht="15" hidden="1" customHeight="1">
      <c r="A140" s="15" t="s">
        <v>45</v>
      </c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"/>
      <c r="R140" s="1"/>
      <c r="S140" s="1"/>
      <c r="T140" s="1"/>
    </row>
    <row r="141" spans="1:20" ht="36.75" hidden="1" customHeight="1">
      <c r="A141" s="15" t="s">
        <v>72</v>
      </c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"/>
      <c r="R141" s="1"/>
      <c r="S141" s="1"/>
      <c r="T141" s="1"/>
    </row>
    <row r="142" spans="1:20" ht="48.75" hidden="1" customHeight="1">
      <c r="A142" s="15" t="s">
        <v>73</v>
      </c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"/>
      <c r="R142" s="1"/>
      <c r="S142" s="1"/>
      <c r="T142" s="1"/>
    </row>
    <row r="143" spans="1:20" ht="72.75" hidden="1" customHeight="1">
      <c r="A143" s="15" t="s">
        <v>74</v>
      </c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"/>
      <c r="R143" s="1"/>
      <c r="S143" s="1"/>
      <c r="T143" s="1"/>
    </row>
    <row r="144" spans="1:20" ht="60.75" hidden="1" customHeight="1">
      <c r="A144" s="15" t="s">
        <v>75</v>
      </c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"/>
      <c r="R144" s="1"/>
      <c r="S144" s="1"/>
      <c r="T144" s="1"/>
    </row>
    <row r="145" spans="1:20" ht="15" hidden="1" customHeight="1">
      <c r="A145" s="15" t="s">
        <v>46</v>
      </c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"/>
      <c r="R145" s="1"/>
      <c r="S145" s="1"/>
      <c r="T145" s="1"/>
    </row>
    <row r="146" spans="1:20" ht="96.75" hidden="1" customHeight="1">
      <c r="A146" s="15" t="s">
        <v>76</v>
      </c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"/>
      <c r="R146" s="1"/>
      <c r="S146" s="1"/>
      <c r="T146" s="1"/>
    </row>
    <row r="147" spans="1:20">
      <c r="A147" s="127" t="s">
        <v>28</v>
      </c>
      <c r="B147" s="131"/>
      <c r="C147" s="132"/>
      <c r="D147" s="133">
        <f>SUM(D139:D146)</f>
        <v>0</v>
      </c>
      <c r="E147" s="133"/>
      <c r="F147" s="133"/>
      <c r="G147" s="133"/>
      <c r="H147" s="133"/>
      <c r="I147" s="133"/>
      <c r="J147" s="133">
        <f>SUM(J139:J146)</f>
        <v>0</v>
      </c>
      <c r="K147" s="133"/>
      <c r="L147" s="133"/>
      <c r="M147" s="133">
        <f>SUM(M139:M146)</f>
        <v>0</v>
      </c>
      <c r="N147" s="133"/>
      <c r="O147" s="133"/>
      <c r="P147" s="133">
        <f>SUM(P139:P146)</f>
        <v>0</v>
      </c>
      <c r="Q147" s="83" t="s">
        <v>186</v>
      </c>
      <c r="R147" s="1"/>
      <c r="S147" s="1"/>
      <c r="T147" s="1"/>
    </row>
    <row r="148" spans="1:20" ht="24.75" hidden="1" customHeight="1">
      <c r="A148" s="62" t="s">
        <v>48</v>
      </c>
      <c r="B148" s="63"/>
      <c r="C148" s="6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1"/>
      <c r="R148" s="1"/>
      <c r="S148" s="1"/>
      <c r="T148" s="1"/>
    </row>
    <row r="149" spans="1:20" ht="24.75" hidden="1" customHeight="1">
      <c r="A149" s="15" t="s">
        <v>49</v>
      </c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"/>
      <c r="R149" s="1"/>
      <c r="S149" s="1"/>
      <c r="T149" s="1"/>
    </row>
    <row r="150" spans="1:20" ht="24.75" hidden="1" customHeight="1">
      <c r="A150" s="15" t="s">
        <v>50</v>
      </c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  <c r="R150" s="1"/>
      <c r="S150" s="1"/>
      <c r="T150" s="1"/>
    </row>
    <row r="151" spans="1:20" ht="24.75" hidden="1" customHeight="1">
      <c r="A151" s="15" t="s">
        <v>51</v>
      </c>
      <c r="B151" s="12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"/>
      <c r="R151" s="1"/>
      <c r="S151" s="1"/>
      <c r="T151" s="1"/>
    </row>
    <row r="152" spans="1:20" ht="24.75" hidden="1" customHeight="1">
      <c r="A152" s="15" t="s">
        <v>52</v>
      </c>
      <c r="B152" s="12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"/>
      <c r="R152" s="1"/>
      <c r="S152" s="1"/>
      <c r="T152" s="1"/>
    </row>
    <row r="153" spans="1:20" ht="72.75" hidden="1" customHeight="1">
      <c r="A153" s="15" t="s">
        <v>79</v>
      </c>
      <c r="B153" s="12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"/>
      <c r="R153" s="1"/>
      <c r="S153" s="1"/>
      <c r="T153" s="1"/>
    </row>
    <row r="154" spans="1:20" ht="48.75" hidden="1" customHeight="1">
      <c r="A154" s="15" t="s">
        <v>80</v>
      </c>
      <c r="B154" s="12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"/>
      <c r="R154" s="1"/>
      <c r="S154" s="1"/>
      <c r="T154" s="1"/>
    </row>
    <row r="155" spans="1:20" ht="108.75" hidden="1" customHeight="1">
      <c r="A155" s="15" t="s">
        <v>81</v>
      </c>
      <c r="B155" s="12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"/>
      <c r="R155" s="1"/>
      <c r="S155" s="1"/>
      <c r="T155" s="1"/>
    </row>
    <row r="156" spans="1:20" ht="48.75" hidden="1" customHeight="1">
      <c r="A156" s="15" t="s">
        <v>82</v>
      </c>
      <c r="B156" s="12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"/>
      <c r="R156" s="1"/>
      <c r="S156" s="1"/>
      <c r="T156" s="1"/>
    </row>
    <row r="157" spans="1:20" ht="15" hidden="1" customHeight="1">
      <c r="A157" s="17" t="s">
        <v>28</v>
      </c>
      <c r="B157" s="63"/>
      <c r="C157" s="64"/>
      <c r="D157" s="80">
        <f>SUM(D149:D156)</f>
        <v>0</v>
      </c>
      <c r="E157" s="80"/>
      <c r="F157" s="80"/>
      <c r="G157" s="80"/>
      <c r="H157" s="65"/>
      <c r="I157" s="65"/>
      <c r="J157" s="80">
        <f>SUM(J149:J156)</f>
        <v>0</v>
      </c>
      <c r="K157" s="65"/>
      <c r="L157" s="65"/>
      <c r="M157" s="80">
        <f>SUM(M149:M156)</f>
        <v>0</v>
      </c>
      <c r="N157" s="65"/>
      <c r="O157" s="65"/>
      <c r="P157" s="80">
        <f>SUM(P149:P156)</f>
        <v>0</v>
      </c>
      <c r="Q157" s="83" t="s">
        <v>186</v>
      </c>
      <c r="R157" s="1"/>
      <c r="S157" s="1"/>
      <c r="T157" s="1"/>
    </row>
    <row r="158" spans="1:20" ht="24.75" customHeight="1">
      <c r="A158" s="66" t="s">
        <v>58</v>
      </c>
      <c r="B158" s="366" t="s">
        <v>84</v>
      </c>
      <c r="C158" s="367"/>
      <c r="D158" s="368"/>
      <c r="E158" s="269"/>
      <c r="F158" s="269"/>
      <c r="G158" s="269"/>
      <c r="H158" s="360" t="s">
        <v>85</v>
      </c>
      <c r="I158" s="361"/>
      <c r="J158" s="362"/>
      <c r="K158" s="360" t="s">
        <v>86</v>
      </c>
      <c r="L158" s="361"/>
      <c r="M158" s="362"/>
      <c r="N158" s="360" t="s">
        <v>87</v>
      </c>
      <c r="O158" s="361"/>
      <c r="P158" s="362"/>
      <c r="Q158" s="1"/>
      <c r="R158" s="1"/>
      <c r="S158" s="1"/>
      <c r="T158" s="1"/>
    </row>
    <row r="159" spans="1:20" ht="24.75">
      <c r="A159" s="67" t="s">
        <v>59</v>
      </c>
      <c r="B159" s="363">
        <f>D157+D147+D137+D132+D124+D120+D113+D100+D74+D47</f>
        <v>0</v>
      </c>
      <c r="C159" s="364"/>
      <c r="D159" s="365"/>
      <c r="E159" s="268"/>
      <c r="F159" s="268"/>
      <c r="G159" s="268">
        <f>G47+G74+G100</f>
        <v>0</v>
      </c>
      <c r="H159" s="363">
        <f>J157+J147+J137+J132+J124+J120+J113+J100+J74+J47</f>
        <v>0</v>
      </c>
      <c r="I159" s="364"/>
      <c r="J159" s="365"/>
      <c r="K159" s="363">
        <f>M157+M147+M137+M132+M124+M120+M113+M100+M74+M47</f>
        <v>0</v>
      </c>
      <c r="L159" s="364"/>
      <c r="M159" s="365"/>
      <c r="N159" s="363">
        <f>P157+P147+P137+P132+P124+P120+P113+P100+P74+P47</f>
        <v>0</v>
      </c>
      <c r="O159" s="364"/>
      <c r="P159" s="365"/>
      <c r="Q159" s="83" t="s">
        <v>186</v>
      </c>
      <c r="R159" s="1"/>
      <c r="S159" s="1"/>
      <c r="T159" s="1"/>
    </row>
    <row r="160" spans="1:20" ht="15.75" thickBot="1">
      <c r="A160" s="41" t="s">
        <v>60</v>
      </c>
      <c r="B160" s="357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9"/>
      <c r="O160" s="267"/>
      <c r="P160" s="85">
        <f>N159+K159+H159+B159</f>
        <v>0</v>
      </c>
      <c r="Q160" s="83" t="s">
        <v>186</v>
      </c>
      <c r="R160" s="1"/>
      <c r="S160" s="1"/>
      <c r="T160" s="1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38" t="s">
        <v>336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</sheetData>
  <autoFilter ref="A16:R162"/>
  <mergeCells count="28">
    <mergeCell ref="A13:I13"/>
    <mergeCell ref="A1:P1"/>
    <mergeCell ref="A2:P2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4:I14"/>
    <mergeCell ref="A17:A18"/>
    <mergeCell ref="B17:D17"/>
    <mergeCell ref="E17:G17"/>
    <mergeCell ref="H17:J17"/>
    <mergeCell ref="B160:N160"/>
    <mergeCell ref="N17:P17"/>
    <mergeCell ref="B158:D158"/>
    <mergeCell ref="H158:J158"/>
    <mergeCell ref="K158:M158"/>
    <mergeCell ref="N158:P158"/>
    <mergeCell ref="B159:D159"/>
    <mergeCell ref="H159:J159"/>
    <mergeCell ref="K159:M159"/>
    <mergeCell ref="N159:P159"/>
    <mergeCell ref="K17:M17"/>
  </mergeCells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90</vt:i4>
      </vt:variant>
    </vt:vector>
  </HeadingPairs>
  <TitlesOfParts>
    <vt:vector size="90" baseType="lpstr">
      <vt:lpstr>10-1</vt:lpstr>
      <vt:lpstr>10-3</vt:lpstr>
      <vt:lpstr>10-4</vt:lpstr>
      <vt:lpstr>10-5</vt:lpstr>
      <vt:lpstr>10-6</vt:lpstr>
      <vt:lpstr>10-7</vt:lpstr>
      <vt:lpstr>10-7а</vt:lpstr>
      <vt:lpstr>10-8</vt:lpstr>
      <vt:lpstr>10-9</vt:lpstr>
      <vt:lpstr>10-10</vt:lpstr>
      <vt:lpstr>10-11</vt:lpstr>
      <vt:lpstr>10-28</vt:lpstr>
      <vt:lpstr>10-30</vt:lpstr>
      <vt:lpstr>10-35</vt:lpstr>
      <vt:lpstr>10-38</vt:lpstr>
      <vt:lpstr>10-40</vt:lpstr>
      <vt:lpstr>Крупской 1</vt:lpstr>
      <vt:lpstr>Крупской2</vt:lpstr>
      <vt:lpstr>Крупской 6</vt:lpstr>
      <vt:lpstr>Крупской 8</vt:lpstr>
      <vt:lpstr>Крупской 10</vt:lpstr>
      <vt:lpstr>Крупской 12</vt:lpstr>
      <vt:lpstr>Крупской 14</vt:lpstr>
      <vt:lpstr>Крупской 18</vt:lpstr>
      <vt:lpstr>Культуры 1</vt:lpstr>
      <vt:lpstr>Культуры 2</vt:lpstr>
      <vt:lpstr>Культуры 3</vt:lpstr>
      <vt:lpstr>Культуры 4</vt:lpstr>
      <vt:lpstr>Культуры 4 а</vt:lpstr>
      <vt:lpstr>Культуры 7</vt:lpstr>
      <vt:lpstr>Культуры 8</vt:lpstr>
      <vt:lpstr>Культуры 8а</vt:lpstr>
      <vt:lpstr>Культуры 9</vt:lpstr>
      <vt:lpstr>Культуры 10</vt:lpstr>
      <vt:lpstr>Культуры 12</vt:lpstr>
      <vt:lpstr>Культуры 14</vt:lpstr>
      <vt:lpstr>Медведева 2</vt:lpstr>
      <vt:lpstr>Медведева 2А</vt:lpstr>
      <vt:lpstr>Медведева 4 </vt:lpstr>
      <vt:lpstr>Медведева 6</vt:lpstr>
      <vt:lpstr>Монтажников 6</vt:lpstr>
      <vt:lpstr>Монтажников 7</vt:lpstr>
      <vt:lpstr>Монтажников 8</vt:lpstr>
      <vt:lpstr>Монтажников 10</vt:lpstr>
      <vt:lpstr>Строителей 1</vt:lpstr>
      <vt:lpstr>Строителей 2</vt:lpstr>
      <vt:lpstr>Строителей 3</vt:lpstr>
      <vt:lpstr>Строителей 4</vt:lpstr>
      <vt:lpstr>Строителей  5</vt:lpstr>
      <vt:lpstr>Строителей  6</vt:lpstr>
      <vt:lpstr>Строителей 8</vt:lpstr>
      <vt:lpstr>Строителей 9</vt:lpstr>
      <vt:lpstr>Строителей 10</vt:lpstr>
      <vt:lpstr>Строителей 11</vt:lpstr>
      <vt:lpstr>Строителей 13</vt:lpstr>
      <vt:lpstr>Строителей 15</vt:lpstr>
      <vt:lpstr>Строителей 16</vt:lpstr>
      <vt:lpstr>Строителей 17</vt:lpstr>
      <vt:lpstr>Строителей 22</vt:lpstr>
      <vt:lpstr>Строителей 18</vt:lpstr>
      <vt:lpstr>Строителей 20</vt:lpstr>
      <vt:lpstr>Чайковского 2</vt:lpstr>
      <vt:lpstr>Чайковского 4</vt:lpstr>
      <vt:lpstr>Чайковского 6</vt:lpstr>
      <vt:lpstr>Чайковского 8</vt:lpstr>
      <vt:lpstr>Чайковского 10</vt:lpstr>
      <vt:lpstr>Чайковского 12</vt:lpstr>
      <vt:lpstr>Чайковского 14</vt:lpstr>
      <vt:lpstr>Чайковского 16</vt:lpstr>
      <vt:lpstr>Чайковского 18</vt:lpstr>
      <vt:lpstr>Чайковского 20</vt:lpstr>
      <vt:lpstr>Энергетиков 1</vt:lpstr>
      <vt:lpstr>Энергетиков 1А</vt:lpstr>
      <vt:lpstr>Энергетиков 3</vt:lpstr>
      <vt:lpstr>Энергетиков 5</vt:lpstr>
      <vt:lpstr>Энергетиков 7</vt:lpstr>
      <vt:lpstr>Энергетиков 8А</vt:lpstr>
      <vt:lpstr>Энергетиков 9</vt:lpstr>
      <vt:lpstr>Энергетиков 12</vt:lpstr>
      <vt:lpstr>Энергетиков 13</vt:lpstr>
      <vt:lpstr>Энергетиков 14</vt:lpstr>
      <vt:lpstr>Энергетиков 22</vt:lpstr>
      <vt:lpstr>Энергетиков 24</vt:lpstr>
      <vt:lpstr>Энергетиков 24А</vt:lpstr>
      <vt:lpstr>Энергетиков 30</vt:lpstr>
      <vt:lpstr>Энергетиков 32</vt:lpstr>
      <vt:lpstr>Малышева 45</vt:lpstr>
      <vt:lpstr>Фрунзе 67</vt:lpstr>
      <vt:lpstr>Фрунзе 69</vt:lpstr>
      <vt:lpstr>Медведева 6 (2)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Заболотин</cp:lastModifiedBy>
  <cp:lastPrinted>2020-03-27T05:11:35Z</cp:lastPrinted>
  <dcterms:created xsi:type="dcterms:W3CDTF">2017-11-24T08:41:25Z</dcterms:created>
  <dcterms:modified xsi:type="dcterms:W3CDTF">2020-04-24T04:52:08Z</dcterms:modified>
</cp:coreProperties>
</file>