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2"/>
  </bookViews>
  <sheets>
    <sheet name="Гагарина 35" sheetId="1" r:id="rId1"/>
    <sheet name="Гагарина 37" sheetId="2" r:id="rId2"/>
    <sheet name="Гагарина 39" sheetId="3" r:id="rId3"/>
    <sheet name="Гагарина 47" sheetId="4" r:id="rId4"/>
    <sheet name="Зеленая 4" sheetId="5" r:id="rId5"/>
    <sheet name="Зеленая 6" sheetId="6" r:id="rId6"/>
    <sheet name="Иванова 58" sheetId="7" r:id="rId7"/>
    <sheet name="Иванова 60" sheetId="8" r:id="rId8"/>
    <sheet name="Климова 40" sheetId="9" r:id="rId9"/>
    <sheet name="Климова 42" sheetId="10" r:id="rId10"/>
    <sheet name="Климова 44" sheetId="11" r:id="rId11"/>
    <sheet name="Климова 46" sheetId="12" r:id="rId12"/>
    <sheet name="Климова 48" sheetId="13" r:id="rId13"/>
    <sheet name="Климова 50" sheetId="14" r:id="rId14"/>
    <sheet name="Климова 52" sheetId="15" r:id="rId15"/>
    <sheet name="Климова 54" sheetId="16" r:id="rId16"/>
    <sheet name="Климова 56" sheetId="17" r:id="rId17"/>
    <sheet name="Ловчикова 68Б" sheetId="18" r:id="rId18"/>
    <sheet name="Ловчикова 72" sheetId="19" r:id="rId19"/>
    <sheet name="Малышева 35" sheetId="20" r:id="rId20"/>
    <sheet name="Малышева 41" sheetId="21" r:id="rId21"/>
    <sheet name="Малышева 43" sheetId="22" r:id="rId22"/>
    <sheet name="Малышева 45" sheetId="23" r:id="rId23"/>
    <sheet name="Малышевых 47" sheetId="24" r:id="rId24"/>
    <sheet name="Малышева 49" sheetId="25" r:id="rId25"/>
    <sheet name="Сибирская 24" sheetId="26" r:id="rId26"/>
    <sheet name="Сибирская 25" sheetId="27" r:id="rId27"/>
    <sheet name="Сибирская 26" sheetId="28" r:id="rId28"/>
    <sheet name="Разина 48" sheetId="29" r:id="rId29"/>
    <sheet name="Разина 50" sheetId="30" r:id="rId30"/>
    <sheet name="Фрунзе 26" sheetId="31" r:id="rId31"/>
    <sheet name="Фрунзе 28" sheetId="32" r:id="rId32"/>
    <sheet name="Фрунзе 30" sheetId="33" r:id="rId33"/>
    <sheet name="Фрунзе 32" sheetId="34" r:id="rId34"/>
    <sheet name="Фрунзе 34" sheetId="35" r:id="rId35"/>
    <sheet name="Фрунзе 65" sheetId="36" r:id="rId36"/>
    <sheet name="Фрунзе 67" sheetId="37" r:id="rId37"/>
    <sheet name="Фрунзе 69" sheetId="38" r:id="rId38"/>
    <sheet name="Фрунзе 73" sheetId="39" r:id="rId39"/>
    <sheet name="Фрунзе 2А" sheetId="40" r:id="rId40"/>
    <sheet name="Пионерская 59" sheetId="41" r:id="rId41"/>
    <sheet name="Пионерская 61" sheetId="42" r:id="rId42"/>
    <sheet name="Пионерская 74" sheetId="43" r:id="rId43"/>
  </sheets>
  <calcPr calcId="125725"/>
</workbook>
</file>

<file path=xl/calcChain.xml><?xml version="1.0" encoding="utf-8"?>
<calcChain xmlns="http://schemas.openxmlformats.org/spreadsheetml/2006/main">
  <c r="G12" i="18"/>
  <c r="J137" i="29"/>
  <c r="G123" i="27"/>
  <c r="J91"/>
  <c r="J67"/>
  <c r="G42"/>
  <c r="M68" i="26"/>
  <c r="G105"/>
  <c r="M68" i="25"/>
  <c r="J43"/>
  <c r="G12" i="17"/>
  <c r="G14" i="16"/>
  <c r="G12"/>
  <c r="G14" i="15"/>
  <c r="G12"/>
  <c r="G12" i="14"/>
  <c r="K151" i="17"/>
  <c r="H151"/>
  <c r="E151"/>
  <c r="B151"/>
  <c r="B152" s="1"/>
  <c r="K151" i="19"/>
  <c r="D129"/>
  <c r="B151" s="1"/>
  <c r="G112"/>
  <c r="E151" s="1"/>
  <c r="J43"/>
  <c r="H151" s="1"/>
  <c r="B151" i="20"/>
  <c r="H151"/>
  <c r="G149"/>
  <c r="E151" s="1"/>
  <c r="M105"/>
  <c r="K151" s="1"/>
  <c r="B151" i="21"/>
  <c r="E151"/>
  <c r="H151"/>
  <c r="K151"/>
  <c r="M129"/>
  <c r="K151" i="22"/>
  <c r="H151"/>
  <c r="B151"/>
  <c r="G43"/>
  <c r="G149"/>
  <c r="B151" i="23"/>
  <c r="E151"/>
  <c r="K151"/>
  <c r="J129"/>
  <c r="J149"/>
  <c r="J149" i="24"/>
  <c r="J124"/>
  <c r="H151" s="1"/>
  <c r="B152" s="1"/>
  <c r="M149" i="2"/>
  <c r="G43"/>
  <c r="G112"/>
  <c r="G124"/>
  <c r="G139"/>
  <c r="G149"/>
  <c r="D149"/>
  <c r="K152" i="3"/>
  <c r="D150"/>
  <c r="B152" s="1"/>
  <c r="G150"/>
  <c r="G125"/>
  <c r="G44"/>
  <c r="J93"/>
  <c r="H152" s="1"/>
  <c r="G113"/>
  <c r="B151" i="4"/>
  <c r="J43"/>
  <c r="H151" s="1"/>
  <c r="M68"/>
  <c r="K151" s="1"/>
  <c r="G68"/>
  <c r="G92"/>
  <c r="G105"/>
  <c r="G149"/>
  <c r="B150" i="5"/>
  <c r="K150"/>
  <c r="H150"/>
  <c r="G104"/>
  <c r="G91"/>
  <c r="J43" i="7"/>
  <c r="J112"/>
  <c r="G43"/>
  <c r="G68"/>
  <c r="K151"/>
  <c r="B151"/>
  <c r="H151" i="8"/>
  <c r="G92"/>
  <c r="G68"/>
  <c r="G43"/>
  <c r="G112"/>
  <c r="D130" i="9"/>
  <c r="J91" i="10"/>
  <c r="J67"/>
  <c r="D129" i="11"/>
  <c r="J129" i="13"/>
  <c r="J129" i="14"/>
  <c r="J129" i="15"/>
  <c r="B151" i="18"/>
  <c r="J148"/>
  <c r="G138"/>
  <c r="M123"/>
  <c r="G42"/>
  <c r="G67"/>
  <c r="M104"/>
  <c r="B151" i="43"/>
  <c r="J111"/>
  <c r="G67"/>
  <c r="J42"/>
  <c r="G104"/>
  <c r="B151" i="40"/>
  <c r="J42"/>
  <c r="J111"/>
  <c r="G104"/>
  <c r="J138" i="39"/>
  <c r="J123"/>
  <c r="J111"/>
  <c r="G123" i="38"/>
  <c r="G111"/>
  <c r="G42"/>
  <c r="J123" i="37"/>
  <c r="J123" i="36"/>
  <c r="M139" i="33"/>
  <c r="M129"/>
  <c r="J122" i="30"/>
  <c r="J127"/>
  <c r="J110"/>
  <c r="M103"/>
  <c r="K149" s="1"/>
  <c r="J90"/>
  <c r="J66"/>
  <c r="G41"/>
  <c r="E149" s="1"/>
  <c r="B149"/>
  <c r="B150" i="29"/>
  <c r="B151" i="27"/>
  <c r="H150" i="39" l="1"/>
  <c r="B151" s="1"/>
  <c r="E150" i="38"/>
  <c r="H151" i="23"/>
  <c r="B152"/>
  <c r="E151" i="22"/>
  <c r="B152" s="1"/>
  <c r="B152" i="21"/>
  <c r="B152" i="20"/>
  <c r="B152" i="19"/>
  <c r="H151" i="7"/>
  <c r="E151"/>
  <c r="B152" s="1"/>
  <c r="E150" i="5"/>
  <c r="B151" s="1"/>
  <c r="E151" i="4"/>
  <c r="B152" s="1"/>
  <c r="E152" i="3"/>
  <c r="B153" s="1"/>
  <c r="E151" i="8"/>
  <c r="B152" s="1"/>
  <c r="H149" i="30"/>
  <c r="B150" s="1"/>
</calcChain>
</file>

<file path=xl/sharedStrings.xml><?xml version="1.0" encoding="utf-8"?>
<sst xmlns="http://schemas.openxmlformats.org/spreadsheetml/2006/main" count="7305" uniqueCount="286">
  <si>
    <t xml:space="preserve">  </t>
  </si>
  <si>
    <t>I квартал</t>
  </si>
  <si>
    <t>II квартал</t>
  </si>
  <si>
    <t>III квартал</t>
  </si>
  <si>
    <t>IV квартал</t>
  </si>
  <si>
    <t>место ремонта</t>
  </si>
  <si>
    <t>кол-во</t>
  </si>
  <si>
    <t>стоимость работ</t>
  </si>
  <si>
    <t>Отопление</t>
  </si>
  <si>
    <t>1. Трубопроводы</t>
  </si>
  <si>
    <t>Ø  100      м</t>
  </si>
  <si>
    <t>Ø  89        м</t>
  </si>
  <si>
    <t>Ø  76        м</t>
  </si>
  <si>
    <t>Ø  65        м</t>
  </si>
  <si>
    <t>Ø  57        м</t>
  </si>
  <si>
    <t>Ø  40        м</t>
  </si>
  <si>
    <t>Ø  32        м</t>
  </si>
  <si>
    <t>Ø  25        м</t>
  </si>
  <si>
    <t>Ø  20        м</t>
  </si>
  <si>
    <t>Ø  15        м</t>
  </si>
  <si>
    <t>2.    Вентили</t>
  </si>
  <si>
    <t>Ø  57        шт</t>
  </si>
  <si>
    <t>Ø  40        шт</t>
  </si>
  <si>
    <t>Ø  32        шт</t>
  </si>
  <si>
    <t>Ø  25        шт</t>
  </si>
  <si>
    <t>Ø  20        шт</t>
  </si>
  <si>
    <t>Ø  15        шт</t>
  </si>
  <si>
    <t>3.    Задвижки</t>
  </si>
  <si>
    <t>Ø  100     шт</t>
  </si>
  <si>
    <t>Ø  89       шт</t>
  </si>
  <si>
    <t>Ø  76       шт</t>
  </si>
  <si>
    <t>Ø  57       шт</t>
  </si>
  <si>
    <t>ИТОГО:</t>
  </si>
  <si>
    <t>ГВС</t>
  </si>
  <si>
    <t>ХВС</t>
  </si>
  <si>
    <t>Канализация</t>
  </si>
  <si>
    <t>Ø  50        м</t>
  </si>
  <si>
    <t>2. фасонные части</t>
  </si>
  <si>
    <t>переход, шт</t>
  </si>
  <si>
    <t>ревизия, шт</t>
  </si>
  <si>
    <t>манжета, шт</t>
  </si>
  <si>
    <t>тройник, шт</t>
  </si>
  <si>
    <t>отвод ,шт.</t>
  </si>
  <si>
    <t>патрубок,шт.</t>
  </si>
  <si>
    <t>компенсатор,шт.</t>
  </si>
  <si>
    <t xml:space="preserve">     КРОВЛЯ</t>
  </si>
  <si>
    <t>шиферная кровля,м2</t>
  </si>
  <si>
    <t>рулонная кровля,м2</t>
  </si>
  <si>
    <t>замена и укрепление водосточных труб</t>
  </si>
  <si>
    <t>укрепление, замена парапетных решеток, ограждений, лесниц</t>
  </si>
  <si>
    <t>ремонт навеса,м2</t>
  </si>
  <si>
    <t>ВЕНТИЛЯЦИЯ</t>
  </si>
  <si>
    <t>Смена отдельных участков и устранение неплотностей вентиляционных коробов, шахт, камер.</t>
  </si>
  <si>
    <t>ремонт вент шахты,м3</t>
  </si>
  <si>
    <t>ФАСАД, кв.м</t>
  </si>
  <si>
    <t>восстановление штукатурного слоя и облицовка здания</t>
  </si>
  <si>
    <t>ремонт цокольной части фасадов</t>
  </si>
  <si>
    <t>Герметизация и заделка трещин, выбоин, межпанельных швов</t>
  </si>
  <si>
    <t>ремонт отмоски</t>
  </si>
  <si>
    <t>восстановление приямков, входов в подвал</t>
  </si>
  <si>
    <t>покраска фаскадов</t>
  </si>
  <si>
    <t xml:space="preserve">      ПОДЪЕЗДЫ, шт</t>
  </si>
  <si>
    <t xml:space="preserve">      Прочие работы</t>
  </si>
  <si>
    <t>ремонт козырька,м2</t>
  </si>
  <si>
    <t>ремонт крыльца</t>
  </si>
  <si>
    <t>заделка выбоин, трещин ступеней и площадок</t>
  </si>
  <si>
    <t>замена отдельных ступеней, проступей, подступенков</t>
  </si>
  <si>
    <t>частичная замена и укрепление металлических перил и деревянных лестниц</t>
  </si>
  <si>
    <t>заделка выбоин и трещин бетонных и железобетонных балконных плит, крылец и зонтов</t>
  </si>
  <si>
    <t>ремонт отливов,м</t>
  </si>
  <si>
    <t>восстановление и замена отдельных элементов крылец, зонтов над входами в подъезд, подвалы и над балконами верхних этажей</t>
  </si>
  <si>
    <t>Электромонтажные работы</t>
  </si>
  <si>
    <t>замена вводного рубильника, шт.</t>
  </si>
  <si>
    <t>ремонт освещения, руб</t>
  </si>
  <si>
    <t>замена автомата,шт</t>
  </si>
  <si>
    <t>установка светильника,шт</t>
  </si>
  <si>
    <t>замена неисправных участков электрической сети здания (без квартир)</t>
  </si>
  <si>
    <t>замена выключателей, розеток (без квартир)</t>
  </si>
  <si>
    <t>замена предохранителей, автоматических выключателей, пакетных переключателей вводно-распределительных устройств, щитов</t>
  </si>
  <si>
    <t>замена и установка электроламп, светильников, прожекторов</t>
  </si>
  <si>
    <t>сумма ежемесячно (руб.)</t>
  </si>
  <si>
    <t>январь                                                   февраль                                             март</t>
  </si>
  <si>
    <t>апрель                                                                       май                                                            июнь</t>
  </si>
  <si>
    <t>июль                                                             август                                                                  сентябрь</t>
  </si>
  <si>
    <t>октябрь                                                                 ноябрь                                                                декабрь</t>
  </si>
  <si>
    <t>сумма за квартал (руб.)</t>
  </si>
  <si>
    <t>сумма за год (руб.)</t>
  </si>
  <si>
    <t>ПЛАН</t>
  </si>
  <si>
    <r>
      <t>ТЕКУЩЕГО РЕМОНТА ЖИЛЫХ ДОМОВ ОБСЛУЖИВАЕМЫХ ЗАО "ЖЭК</t>
    </r>
    <r>
      <rPr>
        <sz val="9"/>
        <color theme="1"/>
        <rFont val="Calibri"/>
        <family val="2"/>
        <charset val="204"/>
        <scheme val="minor"/>
      </rPr>
      <t xml:space="preserve">" </t>
    </r>
    <r>
      <rPr>
        <b/>
        <sz val="9"/>
        <color theme="1"/>
        <rFont val="Calibri"/>
        <family val="2"/>
        <charset val="204"/>
        <scheme val="minor"/>
      </rPr>
      <t>НА 2018г.</t>
    </r>
  </si>
  <si>
    <t>тариф на текущий ремонт на 01.01.2018г.  (руб. с м²)</t>
  </si>
  <si>
    <t>тариф на текущий ремонт на 01.09.2018г. (руб. с м²)</t>
  </si>
  <si>
    <t>ориентировочное начисление средств на 2018г.:</t>
  </si>
  <si>
    <t>план затрат  (руб.)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</si>
  <si>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Ю.А. Гагарина, дом 35</t>
    </r>
  </si>
  <si>
    <t>этажность/ кол-во подъездов/кол-во кв-р: 3/2/8</t>
  </si>
  <si>
    <t>год постройки:  1954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</si>
  <si>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Ю.А. Гагарина, дом 37</t>
    </r>
  </si>
  <si>
    <t>этажность/ кол-во подъездов/кол-во кв-р: 4/3/36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</si>
  <si>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Ю.А. Гагарина, дом 39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</si>
  <si>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Ю.А. Гагарина, дом 47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</si>
  <si>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Зеленая, дом 4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</si>
  <si>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Зеленая, дом 6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</si>
  <si>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А.Н. Иванова, дом 58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</si>
  <si>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А.Н. Иванова, дом 60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</si>
  <si>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А.М. Климова, дом 40</t>
    </r>
  </si>
  <si>
    <t>этажность/ кол-во подъездов/кол-во кв-р: 5/6/98</t>
  </si>
  <si>
    <t>год постройки:  1977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</si>
  <si>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А.М. Климова, дом 42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</si>
  <si>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А.М. Климова, дом 44</t>
    </r>
  </si>
  <si>
    <t>этажность/ кол-во подъездов/кол-во кв-р: 2/1/8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</si>
  <si>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А.М. Климова, дом 46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</si>
  <si>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А.М. Климова, дом 48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</si>
  <si>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А.М. Климова, дом 50</t>
    </r>
  </si>
  <si>
    <t>этажность/ кол-во подъездов/кол-во кв-р: 2/2/12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</si>
  <si>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А.М. Климова, дом 52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</si>
  <si>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А.М. Климова, дом 54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</si>
  <si>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А.М. Климова, дом 56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</si>
  <si>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А.С. Ловчикова, дом 68Б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</si>
  <si>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А.С. Ловчикова, дом 72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</si>
  <si>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бр. Малышевых, дом 35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</si>
  <si>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бр. Малышевых, дом 41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</si>
  <si>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бр. Малышевых, дом 43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</si>
  <si>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бр. Малышевых, дом 49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</si>
  <si>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бр. Малышевых, дом 47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</si>
  <si>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бр. Малышевых, дом 45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</si>
  <si>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Сибирская, дом 24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</si>
  <si>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Сибирская, дом 25</t>
    </r>
  </si>
  <si>
    <t>площадь жилых помещений  (м²) - 2865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</si>
  <si>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Сибирская, дом 26</t>
    </r>
  </si>
  <si>
    <t>этажность/ кол-во подъездов/кол-во кв-р: 5/6/100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</si>
  <si>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Степана Разина, дом 48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</si>
  <si>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Степана Разина, дом 50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</si>
  <si>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М.В. Фрунзе, дом 26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</si>
  <si>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М.В. Фрунзе, дом 28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</si>
  <si>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М.В. Фрунзе, дом 30</t>
    </r>
  </si>
  <si>
    <t>площадь жилых помещений  (м²) - 771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</si>
  <si>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М.В. Фрунзе, дом 32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</si>
  <si>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М.В. Фрунзе, дом 34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</si>
  <si>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М.В. Фрунзе, дом 65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</si>
  <si>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М.В. Фрунзе, дом 67</t>
    </r>
  </si>
  <si>
    <t>этажность/ кол-во подъездов/кол-во кв-р: 2/1/22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</si>
  <si>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М.В. Фрунзе, дом 69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</si>
  <si>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М.В. Фрунзе, дом 73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</si>
  <si>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М.В. Фрунзе, дом 2А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</si>
  <si>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Пионерская, дом 59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</si>
  <si>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Пионерская, дом 61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</si>
  <si>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Пионерская, дом 74</t>
    </r>
  </si>
  <si>
    <t>1;2</t>
  </si>
  <si>
    <t>1;2;3;4;5;6</t>
  </si>
  <si>
    <t>стояки</t>
  </si>
  <si>
    <t>изоляция</t>
  </si>
  <si>
    <t>чердак</t>
  </si>
  <si>
    <t>8 м.п.</t>
  </si>
  <si>
    <t>подвал</t>
  </si>
  <si>
    <t>ремонт отмоски, м2</t>
  </si>
  <si>
    <t>повал</t>
  </si>
  <si>
    <t>ремонт отмоски м2</t>
  </si>
  <si>
    <t>ремонт цокольной части фасадов, м2</t>
  </si>
  <si>
    <t>ремонт отмоски,м2</t>
  </si>
  <si>
    <t>2018 г. - кап.ремонт инженерных сетей   2019 г. - кап.ремонт строит. части</t>
  </si>
  <si>
    <t>1-3 подъезды</t>
  </si>
  <si>
    <t>2-й подъезд</t>
  </si>
  <si>
    <t>замена неисправных участков электрической сети здания (без квартир),м</t>
  </si>
  <si>
    <t>подъезды</t>
  </si>
  <si>
    <t>замена вводного кабеля до ВРУ</t>
  </si>
  <si>
    <t>январь                                                   февраль                                             март 1 000</t>
  </si>
  <si>
    <t>апрель   31 000                                                                    май   12 500                                                         июнь 12 000</t>
  </si>
  <si>
    <t>октябрь      6 000                                                           ноябрь                                                                декабрь</t>
  </si>
  <si>
    <t>5м</t>
  </si>
  <si>
    <t>3й подъезд</t>
  </si>
  <si>
    <t>2й подъезд</t>
  </si>
  <si>
    <t>2,3,4й подъезды</t>
  </si>
  <si>
    <t>1й подъезд подвал</t>
  </si>
  <si>
    <t>1-6 подъ.</t>
  </si>
  <si>
    <t>стоимость работ т.р</t>
  </si>
  <si>
    <t>отливы</t>
  </si>
  <si>
    <t>12м</t>
  </si>
  <si>
    <t>2-3 подъ.</t>
  </si>
  <si>
    <t>4-6 подъ.,</t>
  </si>
  <si>
    <t>6 подъ.</t>
  </si>
  <si>
    <t>вх. в подвал</t>
  </si>
  <si>
    <t>стоимость работ т.р.</t>
  </si>
  <si>
    <t>1-2</t>
  </si>
  <si>
    <t>1-4 подъ.</t>
  </si>
  <si>
    <t>1-4 подъ. Межп. Швы</t>
  </si>
  <si>
    <t>70 м</t>
  </si>
  <si>
    <t>10 м</t>
  </si>
  <si>
    <t>1й подъ.</t>
  </si>
  <si>
    <t xml:space="preserve">стоимость работ </t>
  </si>
  <si>
    <t>частичная замена</t>
  </si>
  <si>
    <t>1й подъезд</t>
  </si>
  <si>
    <t>1й и 2й</t>
  </si>
  <si>
    <t>1й и 2й подъезд</t>
  </si>
  <si>
    <t>заделка вводного кабеля в трубу</t>
  </si>
  <si>
    <t>част. Замена</t>
  </si>
  <si>
    <t>3й - 6й подъезд</t>
  </si>
  <si>
    <t>1й,2й,3й подъезд</t>
  </si>
  <si>
    <t>5й подъезд поруни</t>
  </si>
  <si>
    <t xml:space="preserve">с 1го по 6й подъезд </t>
  </si>
  <si>
    <t>4й подъезд вход в подвал</t>
  </si>
  <si>
    <t>1й - 4й подъзды</t>
  </si>
  <si>
    <t>1й-2й подъезды</t>
  </si>
  <si>
    <t>част. замена</t>
  </si>
  <si>
    <t>кридоры</t>
  </si>
  <si>
    <t>замена шиф. листов,замена яндовы</t>
  </si>
  <si>
    <t>1й;2й подъезды</t>
  </si>
  <si>
    <t>2 м</t>
  </si>
  <si>
    <t xml:space="preserve">январь                                                   февраль                                             март </t>
  </si>
  <si>
    <t>тариф на текущий ремонт на 01.09.2018г. (руб. с м²)  4,6</t>
  </si>
  <si>
    <t>тариф на текущий ремонт на 01.01.2018г.  (руб. с м²)  4,6</t>
  </si>
  <si>
    <t xml:space="preserve">ориентировочный остаток средств (руб) </t>
  </si>
  <si>
    <t>ориентировочное начисление средств на 2018г.(руб)</t>
  </si>
  <si>
    <t>ориентировочное начисление средств на 2018г. (руб)</t>
  </si>
  <si>
    <t>план затрат  (руб.)  60 000</t>
  </si>
  <si>
    <t>капитальный ремонт фасад,кровля - 2017г</t>
  </si>
  <si>
    <t>план затрат  (руб.)  10 318</t>
  </si>
  <si>
    <t>капитальный ремонт - кровля, фасад, инж. сети в 2017г.</t>
  </si>
  <si>
    <r>
      <t>общая площадь дома - лестницы, подвалы, чердаки с верхней разводкой (м</t>
    </r>
    <r>
      <rPr>
        <b/>
        <sz val="9"/>
        <color theme="1"/>
        <rFont val="Calibri"/>
        <family val="2"/>
        <charset val="204"/>
      </rPr>
      <t xml:space="preserve">²) </t>
    </r>
  </si>
  <si>
    <t>2/1/8</t>
  </si>
  <si>
    <t xml:space="preserve">площадь жилых помещений  (м²) </t>
  </si>
  <si>
    <t>этажность/ кол-во подъездов/кол-во кв-р:</t>
  </si>
  <si>
    <t xml:space="preserve">год постройки:  </t>
  </si>
  <si>
    <t xml:space="preserve">остаток средств на 31.12.2017г. (руб.)   </t>
  </si>
  <si>
    <t xml:space="preserve">тариф на текущий ремонт на 01.01.2018г.  (руб. с м²)  </t>
  </si>
  <si>
    <t xml:space="preserve">тариф на текущий ремонт на 01.09.2018г. (руб. с м²)  </t>
  </si>
  <si>
    <t xml:space="preserve">ориентировочное начисление средств на 2018г. (руб)    </t>
  </si>
  <si>
    <t xml:space="preserve">план затрат  (руб.)  </t>
  </si>
  <si>
    <t xml:space="preserve">ориентировочное начисление средств на 2018г. (руб)  </t>
  </si>
  <si>
    <t xml:space="preserve">остаток средств на 31.12.2017г. (руб.)    </t>
  </si>
  <si>
    <t xml:space="preserve">этажность/ кол-во подъездов/кол-во кв-р: </t>
  </si>
  <si>
    <t xml:space="preserve">остаток средств на 31.12.2017г. (руб.) </t>
  </si>
  <si>
    <t xml:space="preserve">план затрат  (руб.) </t>
  </si>
  <si>
    <t>площадь жилых помещений  (м²)</t>
  </si>
  <si>
    <t>4/2/32</t>
  </si>
  <si>
    <t xml:space="preserve">площадь нежилых помещений  (м²) </t>
  </si>
  <si>
    <t>2/2/11</t>
  </si>
  <si>
    <t xml:space="preserve">остаток средств на 31.12.2017г. (руб.)  </t>
  </si>
  <si>
    <t xml:space="preserve">тариф на текущий ремонт на 01.01.2018г.  (руб. с м²) </t>
  </si>
  <si>
    <t>5/6/98</t>
  </si>
  <si>
    <t>5/6/93</t>
  </si>
  <si>
    <t xml:space="preserve">тариф на текущий ремонт на 01.09.2018г. (руб. с м²) </t>
  </si>
  <si>
    <t>2/1/15</t>
  </si>
  <si>
    <t>3/2/24</t>
  </si>
  <si>
    <t xml:space="preserve">ориентировочное начисление средств на 2018г.  (руб.)  </t>
  </si>
  <si>
    <r>
      <t>общая площадь дома - лестницы, подвалы, чердаки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</si>
  <si>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t>площадь нежилых помещений  (м²)</t>
  </si>
  <si>
    <t xml:space="preserve"> 5/4/56</t>
  </si>
  <si>
    <t xml:space="preserve">год постройки: </t>
  </si>
  <si>
    <t xml:space="preserve">ориентировочное начисление средств на 2018г. (руб.)  </t>
  </si>
  <si>
    <t>4/3/27</t>
  </si>
  <si>
    <t xml:space="preserve">ориентировочное начисление средств на 2018г.(руб.)   </t>
  </si>
  <si>
    <t>4/3/36</t>
  </si>
  <si>
    <t xml:space="preserve">ориентировочное начисление средств на 2018г.(руб.)  </t>
  </si>
  <si>
    <t xml:space="preserve">ориентировочный остаток средств (руб)  </t>
  </si>
  <si>
    <t>3/2/8</t>
  </si>
  <si>
    <t xml:space="preserve">ориентировочное начисление средств на 2018г.:(руб.)  </t>
  </si>
  <si>
    <t>2/2/12</t>
  </si>
  <si>
    <t>остаток средств на 31.12.2017г. (руб.)</t>
  </si>
  <si>
    <t>капитальный ремонт кровли, фасада в 2017г, инженерных сетей в 2018г.</t>
  </si>
  <si>
    <t>капитальный ремонт кровли, фасада в 2017г.</t>
  </si>
  <si>
    <t xml:space="preserve"> 3/3/36</t>
  </si>
  <si>
    <t>2/1/7</t>
  </si>
  <si>
    <t>капитальный ремонт кровли в 2017г.</t>
  </si>
  <si>
    <t>5/4/60</t>
  </si>
  <si>
    <t>2/2/6</t>
  </si>
  <si>
    <t>капитальный ремонт кровли и фасада в 2017г.</t>
  </si>
  <si>
    <t>2/2/10</t>
  </si>
  <si>
    <t xml:space="preserve"> 2/1/27</t>
  </si>
  <si>
    <t>2/2/16</t>
  </si>
  <si>
    <t xml:space="preserve"> 5/6/96</t>
  </si>
  <si>
    <t xml:space="preserve"> 5/6/93</t>
  </si>
  <si>
    <t xml:space="preserve"> 5/4/80</t>
  </si>
  <si>
    <t>5/6/100</t>
  </si>
  <si>
    <t xml:space="preserve"> 5/2/120</t>
  </si>
  <si>
    <t>5/2/120</t>
  </si>
  <si>
    <t xml:space="preserve"> 2/2/12</t>
  </si>
  <si>
    <t>капитальный ремонт инженерных сетей в 2018г</t>
  </si>
  <si>
    <t xml:space="preserve"> 3/2/14</t>
  </si>
  <si>
    <t>2/2/8</t>
  </si>
  <si>
    <t>2/2/15</t>
  </si>
  <si>
    <t xml:space="preserve"> 2/1/22</t>
  </si>
  <si>
    <t>2/1/26</t>
  </si>
  <si>
    <t>4/3/43</t>
  </si>
  <si>
    <t xml:space="preserve"> 2/1/8</t>
  </si>
  <si>
    <t>изготовление и установка козырька,шт</t>
  </si>
  <si>
    <t>покраска фасадов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</si>
</sst>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21">
    <xf numFmtId="0" fontId="0" fillId="0" borderId="0" xfId="0"/>
    <xf numFmtId="0" fontId="6" fillId="0" borderId="5" xfId="4" applyFont="1" applyBorder="1" applyAlignment="1">
      <alignment horizontal="center" wrapText="1"/>
    </xf>
    <xf numFmtId="0" fontId="6" fillId="0" borderId="2" xfId="4" applyFont="1" applyBorder="1" applyAlignment="1">
      <alignment horizontal="center" wrapText="1"/>
    </xf>
    <xf numFmtId="0" fontId="6" fillId="0" borderId="4" xfId="4" applyFont="1" applyBorder="1" applyAlignment="1">
      <alignment horizontal="center" wrapText="1"/>
    </xf>
    <xf numFmtId="0" fontId="6" fillId="0" borderId="2" xfId="4" applyFont="1" applyBorder="1" applyAlignment="1">
      <alignment wrapText="1"/>
    </xf>
    <xf numFmtId="0" fontId="7" fillId="2" borderId="1" xfId="4" applyFont="1" applyFill="1" applyBorder="1" applyAlignment="1">
      <alignment horizontal="center" wrapText="1"/>
    </xf>
    <xf numFmtId="0" fontId="6" fillId="2" borderId="5" xfId="4" applyFont="1" applyFill="1" applyBorder="1"/>
    <xf numFmtId="0" fontId="6" fillId="2" borderId="4" xfId="4" applyFont="1" applyFill="1" applyBorder="1"/>
    <xf numFmtId="0" fontId="6" fillId="2" borderId="2" xfId="4" applyFont="1" applyFill="1" applyBorder="1"/>
    <xf numFmtId="0" fontId="7" fillId="0" borderId="1" xfId="4" applyFont="1" applyBorder="1" applyAlignment="1">
      <alignment wrapText="1"/>
    </xf>
    <xf numFmtId="0" fontId="6" fillId="0" borderId="5" xfId="4" applyFont="1" applyBorder="1"/>
    <xf numFmtId="0" fontId="6" fillId="0" borderId="4" xfId="4" applyFont="1" applyBorder="1"/>
    <xf numFmtId="0" fontId="6" fillId="0" borderId="2" xfId="4" applyFont="1" applyBorder="1"/>
    <xf numFmtId="0" fontId="6" fillId="0" borderId="1" xfId="4" applyFont="1" applyBorder="1" applyAlignment="1">
      <alignment wrapText="1"/>
    </xf>
    <xf numFmtId="0" fontId="8" fillId="0" borderId="1" xfId="4" applyFont="1" applyBorder="1" applyAlignment="1">
      <alignment wrapText="1"/>
    </xf>
    <xf numFmtId="0" fontId="7" fillId="8" borderId="1" xfId="4" applyFont="1" applyFill="1" applyBorder="1" applyAlignment="1">
      <alignment wrapText="1"/>
    </xf>
    <xf numFmtId="0" fontId="7" fillId="2" borderId="5" xfId="4" applyFont="1" applyFill="1" applyBorder="1"/>
    <xf numFmtId="0" fontId="7" fillId="2" borderId="4" xfId="4" applyFont="1" applyFill="1" applyBorder="1"/>
    <xf numFmtId="0" fontId="7" fillId="2" borderId="2" xfId="4" applyFont="1" applyFill="1" applyBorder="1"/>
    <xf numFmtId="0" fontId="7" fillId="4" borderId="1" xfId="4" applyFont="1" applyFill="1" applyBorder="1" applyAlignment="1">
      <alignment horizontal="center" wrapText="1"/>
    </xf>
    <xf numFmtId="0" fontId="6" fillId="4" borderId="5" xfId="4" applyFont="1" applyFill="1" applyBorder="1"/>
    <xf numFmtId="0" fontId="6" fillId="4" borderId="4" xfId="4" applyFont="1" applyFill="1" applyBorder="1"/>
    <xf numFmtId="0" fontId="6" fillId="4" borderId="2" xfId="4" applyFont="1" applyFill="1" applyBorder="1"/>
    <xf numFmtId="0" fontId="7" fillId="4" borderId="1" xfId="4" applyFont="1" applyFill="1" applyBorder="1" applyAlignment="1">
      <alignment wrapText="1"/>
    </xf>
    <xf numFmtId="0" fontId="7" fillId="4" borderId="5" xfId="4" applyFont="1" applyFill="1" applyBorder="1"/>
    <xf numFmtId="0" fontId="7" fillId="4" borderId="4" xfId="4" applyFont="1" applyFill="1" applyBorder="1"/>
    <xf numFmtId="0" fontId="7" fillId="4" borderId="2" xfId="4" applyFont="1" applyFill="1" applyBorder="1"/>
    <xf numFmtId="0" fontId="7" fillId="3" borderId="1" xfId="4" applyFont="1" applyFill="1" applyBorder="1" applyAlignment="1">
      <alignment horizontal="center" wrapText="1"/>
    </xf>
    <xf numFmtId="0" fontId="6" fillId="3" borderId="5" xfId="4" applyFont="1" applyFill="1" applyBorder="1"/>
    <xf numFmtId="0" fontId="6" fillId="3" borderId="4" xfId="4" applyFont="1" applyFill="1" applyBorder="1"/>
    <xf numFmtId="0" fontId="6" fillId="3" borderId="2" xfId="4" applyFont="1" applyFill="1" applyBorder="1"/>
    <xf numFmtId="0" fontId="7" fillId="3" borderId="1" xfId="4" applyFont="1" applyFill="1" applyBorder="1" applyAlignment="1">
      <alignment wrapText="1"/>
    </xf>
    <xf numFmtId="0" fontId="7" fillId="3" borderId="5" xfId="4" applyFont="1" applyFill="1" applyBorder="1"/>
    <xf numFmtId="0" fontId="7" fillId="3" borderId="4" xfId="4" applyFont="1" applyFill="1" applyBorder="1"/>
    <xf numFmtId="0" fontId="7" fillId="3" borderId="2" xfId="4" applyFont="1" applyFill="1" applyBorder="1"/>
    <xf numFmtId="0" fontId="7" fillId="5" borderId="1" xfId="4" applyFont="1" applyFill="1" applyBorder="1" applyAlignment="1">
      <alignment horizontal="center"/>
    </xf>
    <xf numFmtId="0" fontId="6" fillId="5" borderId="5" xfId="4" applyFont="1" applyFill="1" applyBorder="1"/>
    <xf numFmtId="0" fontId="6" fillId="5" borderId="4" xfId="4" applyFont="1" applyFill="1" applyBorder="1"/>
    <xf numFmtId="0" fontId="6" fillId="5" borderId="2" xfId="4" applyFont="1" applyFill="1" applyBorder="1"/>
    <xf numFmtId="0" fontId="7" fillId="0" borderId="1" xfId="4" applyFont="1" applyBorder="1"/>
    <xf numFmtId="0" fontId="6" fillId="0" borderId="1" xfId="4" applyFont="1" applyBorder="1"/>
    <xf numFmtId="0" fontId="7" fillId="5" borderId="1" xfId="4" applyFont="1" applyFill="1" applyBorder="1"/>
    <xf numFmtId="0" fontId="7" fillId="5" borderId="5" xfId="4" applyFont="1" applyFill="1" applyBorder="1"/>
    <xf numFmtId="0" fontId="7" fillId="5" borderId="4" xfId="4" applyFont="1" applyFill="1" applyBorder="1"/>
    <xf numFmtId="0" fontId="7" fillId="5" borderId="2" xfId="4" applyFont="1" applyFill="1" applyBorder="1"/>
    <xf numFmtId="0" fontId="7" fillId="7" borderId="1" xfId="4" applyFont="1" applyFill="1" applyBorder="1" applyAlignment="1">
      <alignment wrapText="1"/>
    </xf>
    <xf numFmtId="0" fontId="6" fillId="7" borderId="5" xfId="4" applyFont="1" applyFill="1" applyBorder="1"/>
    <xf numFmtId="0" fontId="6" fillId="7" borderId="4" xfId="4" applyFont="1" applyFill="1" applyBorder="1"/>
    <xf numFmtId="0" fontId="6" fillId="7" borderId="2" xfId="4" applyFont="1" applyFill="1" applyBorder="1"/>
    <xf numFmtId="0" fontId="6" fillId="6" borderId="1" xfId="4" applyFont="1" applyFill="1" applyBorder="1" applyAlignment="1">
      <alignment wrapText="1"/>
    </xf>
    <xf numFmtId="0" fontId="7" fillId="6" borderId="1" xfId="4" applyFont="1" applyFill="1" applyBorder="1" applyAlignment="1">
      <alignment wrapText="1"/>
    </xf>
    <xf numFmtId="0" fontId="7" fillId="0" borderId="5" xfId="4" applyFont="1" applyBorder="1"/>
    <xf numFmtId="0" fontId="7" fillId="0" borderId="4" xfId="4" applyFont="1" applyBorder="1"/>
    <xf numFmtId="0" fontId="7" fillId="0" borderId="2" xfId="4" applyFont="1" applyBorder="1"/>
    <xf numFmtId="0" fontId="7" fillId="9" borderId="1" xfId="4" applyFont="1" applyFill="1" applyBorder="1" applyAlignment="1">
      <alignment wrapText="1"/>
    </xf>
    <xf numFmtId="0" fontId="7" fillId="9" borderId="5" xfId="4" applyFont="1" applyFill="1" applyBorder="1"/>
    <xf numFmtId="0" fontId="7" fillId="9" borderId="4" xfId="4" applyFont="1" applyFill="1" applyBorder="1"/>
    <xf numFmtId="0" fontId="7" fillId="9" borderId="2" xfId="4" applyFont="1" applyFill="1" applyBorder="1"/>
    <xf numFmtId="0" fontId="7" fillId="7" borderId="1" xfId="4" applyFont="1" applyFill="1" applyBorder="1" applyAlignment="1">
      <alignment horizontal="center" wrapText="1"/>
    </xf>
    <xf numFmtId="0" fontId="7" fillId="7" borderId="1" xfId="4" applyFont="1" applyFill="1" applyBorder="1" applyAlignment="1">
      <alignment horizontal="left" wrapText="1"/>
    </xf>
    <xf numFmtId="0" fontId="6" fillId="9" borderId="5" xfId="4" applyFont="1" applyFill="1" applyBorder="1"/>
    <xf numFmtId="0" fontId="6" fillId="9" borderId="4" xfId="4" applyFont="1" applyFill="1" applyBorder="1"/>
    <xf numFmtId="0" fontId="6" fillId="9" borderId="2" xfId="4" applyFont="1" applyFill="1" applyBorder="1"/>
    <xf numFmtId="0" fontId="7" fillId="8" borderId="1" xfId="4" applyFont="1" applyFill="1" applyBorder="1" applyAlignment="1">
      <alignment horizontal="center" wrapText="1"/>
    </xf>
    <xf numFmtId="0" fontId="6" fillId="8" borderId="5" xfId="4" applyFont="1" applyFill="1" applyBorder="1"/>
    <xf numFmtId="0" fontId="6" fillId="8" borderId="4" xfId="4" applyFont="1" applyFill="1" applyBorder="1"/>
    <xf numFmtId="0" fontId="6" fillId="8" borderId="2" xfId="4" applyFont="1" applyFill="1" applyBorder="1"/>
    <xf numFmtId="0" fontId="9" fillId="0" borderId="1" xfId="4" applyFont="1" applyBorder="1" applyAlignment="1">
      <alignment wrapText="1"/>
    </xf>
    <xf numFmtId="0" fontId="7" fillId="0" borderId="1" xfId="4" applyFont="1" applyFill="1" applyBorder="1" applyAlignment="1">
      <alignment wrapText="1"/>
    </xf>
    <xf numFmtId="0" fontId="7" fillId="0" borderId="12" xfId="4" applyFont="1" applyBorder="1" applyAlignment="1">
      <alignment horizontal="center"/>
    </xf>
    <xf numFmtId="16" fontId="7" fillId="0" borderId="6" xfId="4" applyNumberFormat="1" applyFont="1" applyBorder="1"/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5" xfId="4" applyFont="1" applyBorder="1" applyAlignment="1">
      <alignment horizontal="center" wrapText="1"/>
    </xf>
    <xf numFmtId="0" fontId="6" fillId="0" borderId="2" xfId="4" applyFont="1" applyBorder="1" applyAlignment="1">
      <alignment horizontal="center" wrapText="1"/>
    </xf>
    <xf numFmtId="0" fontId="6" fillId="0" borderId="4" xfId="4" applyFont="1" applyBorder="1" applyAlignment="1">
      <alignment horizontal="center" wrapText="1"/>
    </xf>
    <xf numFmtId="0" fontId="6" fillId="0" borderId="2" xfId="4" applyFont="1" applyBorder="1" applyAlignment="1">
      <alignment wrapText="1"/>
    </xf>
    <xf numFmtId="0" fontId="7" fillId="2" borderId="1" xfId="4" applyFont="1" applyFill="1" applyBorder="1" applyAlignment="1">
      <alignment horizontal="center" wrapText="1"/>
    </xf>
    <xf numFmtId="0" fontId="6" fillId="2" borderId="5" xfId="4" applyFont="1" applyFill="1" applyBorder="1"/>
    <xf numFmtId="0" fontId="6" fillId="2" borderId="4" xfId="4" applyFont="1" applyFill="1" applyBorder="1"/>
    <xf numFmtId="0" fontId="6" fillId="2" borderId="2" xfId="4" applyFont="1" applyFill="1" applyBorder="1"/>
    <xf numFmtId="0" fontId="7" fillId="0" borderId="1" xfId="4" applyFont="1" applyBorder="1" applyAlignment="1">
      <alignment wrapText="1"/>
    </xf>
    <xf numFmtId="0" fontId="6" fillId="0" borderId="5" xfId="4" applyFont="1" applyBorder="1"/>
    <xf numFmtId="0" fontId="6" fillId="0" borderId="4" xfId="4" applyFont="1" applyBorder="1"/>
    <xf numFmtId="0" fontId="6" fillId="0" borderId="2" xfId="4" applyFont="1" applyBorder="1"/>
    <xf numFmtId="0" fontId="6" fillId="0" borderId="1" xfId="4" applyFont="1" applyBorder="1" applyAlignment="1">
      <alignment wrapText="1"/>
    </xf>
    <xf numFmtId="0" fontId="8" fillId="0" borderId="1" xfId="4" applyFont="1" applyBorder="1" applyAlignment="1">
      <alignment wrapText="1"/>
    </xf>
    <xf numFmtId="0" fontId="7" fillId="8" borderId="1" xfId="4" applyFont="1" applyFill="1" applyBorder="1" applyAlignment="1">
      <alignment wrapText="1"/>
    </xf>
    <xf numFmtId="0" fontId="7" fillId="2" borderId="5" xfId="4" applyFont="1" applyFill="1" applyBorder="1"/>
    <xf numFmtId="0" fontId="7" fillId="2" borderId="4" xfId="4" applyFont="1" applyFill="1" applyBorder="1"/>
    <xf numFmtId="0" fontId="7" fillId="2" borderId="2" xfId="4" applyFont="1" applyFill="1" applyBorder="1"/>
    <xf numFmtId="0" fontId="7" fillId="4" borderId="1" xfId="4" applyFont="1" applyFill="1" applyBorder="1" applyAlignment="1">
      <alignment horizontal="center" wrapText="1"/>
    </xf>
    <xf numFmtId="0" fontId="6" fillId="4" borderId="5" xfId="4" applyFont="1" applyFill="1" applyBorder="1"/>
    <xf numFmtId="0" fontId="6" fillId="4" borderId="4" xfId="4" applyFont="1" applyFill="1" applyBorder="1"/>
    <xf numFmtId="0" fontId="6" fillId="4" borderId="2" xfId="4" applyFont="1" applyFill="1" applyBorder="1"/>
    <xf numFmtId="0" fontId="7" fillId="4" borderId="1" xfId="4" applyFont="1" applyFill="1" applyBorder="1" applyAlignment="1">
      <alignment wrapText="1"/>
    </xf>
    <xf numFmtId="0" fontId="7" fillId="4" borderId="5" xfId="4" applyFont="1" applyFill="1" applyBorder="1"/>
    <xf numFmtId="0" fontId="7" fillId="4" borderId="4" xfId="4" applyFont="1" applyFill="1" applyBorder="1"/>
    <xf numFmtId="0" fontId="7" fillId="4" borderId="2" xfId="4" applyFont="1" applyFill="1" applyBorder="1"/>
    <xf numFmtId="0" fontId="7" fillId="3" borderId="1" xfId="4" applyFont="1" applyFill="1" applyBorder="1" applyAlignment="1">
      <alignment horizontal="center" wrapText="1"/>
    </xf>
    <xf numFmtId="0" fontId="6" fillId="3" borderId="5" xfId="4" applyFont="1" applyFill="1" applyBorder="1"/>
    <xf numFmtId="0" fontId="6" fillId="3" borderId="4" xfId="4" applyFont="1" applyFill="1" applyBorder="1"/>
    <xf numFmtId="0" fontId="6" fillId="3" borderId="2" xfId="4" applyFont="1" applyFill="1" applyBorder="1"/>
    <xf numFmtId="0" fontId="7" fillId="3" borderId="1" xfId="4" applyFont="1" applyFill="1" applyBorder="1" applyAlignment="1">
      <alignment wrapText="1"/>
    </xf>
    <xf numFmtId="0" fontId="7" fillId="3" borderId="5" xfId="4" applyFont="1" applyFill="1" applyBorder="1"/>
    <xf numFmtId="0" fontId="7" fillId="3" borderId="4" xfId="4" applyFont="1" applyFill="1" applyBorder="1"/>
    <xf numFmtId="0" fontId="7" fillId="3" borderId="2" xfId="4" applyFont="1" applyFill="1" applyBorder="1"/>
    <xf numFmtId="0" fontId="7" fillId="5" borderId="1" xfId="4" applyFont="1" applyFill="1" applyBorder="1" applyAlignment="1">
      <alignment horizontal="center"/>
    </xf>
    <xf numFmtId="0" fontId="6" fillId="5" borderId="5" xfId="4" applyFont="1" applyFill="1" applyBorder="1"/>
    <xf numFmtId="0" fontId="6" fillId="5" borderId="4" xfId="4" applyFont="1" applyFill="1" applyBorder="1"/>
    <xf numFmtId="0" fontId="6" fillId="5" borderId="2" xfId="4" applyFont="1" applyFill="1" applyBorder="1"/>
    <xf numFmtId="0" fontId="7" fillId="0" borderId="1" xfId="4" applyFont="1" applyBorder="1"/>
    <xf numFmtId="0" fontId="6" fillId="0" borderId="1" xfId="4" applyFont="1" applyBorder="1"/>
    <xf numFmtId="0" fontId="7" fillId="5" borderId="1" xfId="4" applyFont="1" applyFill="1" applyBorder="1"/>
    <xf numFmtId="0" fontId="7" fillId="5" borderId="5" xfId="4" applyFont="1" applyFill="1" applyBorder="1"/>
    <xf numFmtId="0" fontId="7" fillId="5" borderId="4" xfId="4" applyFont="1" applyFill="1" applyBorder="1"/>
    <xf numFmtId="0" fontId="7" fillId="5" borderId="2" xfId="4" applyFont="1" applyFill="1" applyBorder="1"/>
    <xf numFmtId="0" fontId="7" fillId="7" borderId="1" xfId="4" applyFont="1" applyFill="1" applyBorder="1" applyAlignment="1">
      <alignment wrapText="1"/>
    </xf>
    <xf numFmtId="0" fontId="6" fillId="7" borderId="5" xfId="4" applyFont="1" applyFill="1" applyBorder="1"/>
    <xf numFmtId="0" fontId="6" fillId="7" borderId="4" xfId="4" applyFont="1" applyFill="1" applyBorder="1"/>
    <xf numFmtId="0" fontId="6" fillId="7" borderId="2" xfId="4" applyFont="1" applyFill="1" applyBorder="1"/>
    <xf numFmtId="0" fontId="6" fillId="6" borderId="1" xfId="4" applyFont="1" applyFill="1" applyBorder="1" applyAlignment="1">
      <alignment wrapText="1"/>
    </xf>
    <xf numFmtId="0" fontId="7" fillId="6" borderId="1" xfId="4" applyFont="1" applyFill="1" applyBorder="1" applyAlignment="1">
      <alignment wrapText="1"/>
    </xf>
    <xf numFmtId="0" fontId="7" fillId="0" borderId="5" xfId="4" applyFont="1" applyBorder="1"/>
    <xf numFmtId="0" fontId="7" fillId="0" borderId="4" xfId="4" applyFont="1" applyBorder="1"/>
    <xf numFmtId="0" fontId="7" fillId="0" borderId="2" xfId="4" applyFont="1" applyBorder="1"/>
    <xf numFmtId="0" fontId="7" fillId="9" borderId="1" xfId="4" applyFont="1" applyFill="1" applyBorder="1" applyAlignment="1">
      <alignment wrapText="1"/>
    </xf>
    <xf numFmtId="0" fontId="7" fillId="9" borderId="5" xfId="4" applyFont="1" applyFill="1" applyBorder="1"/>
    <xf numFmtId="0" fontId="7" fillId="9" borderId="4" xfId="4" applyFont="1" applyFill="1" applyBorder="1"/>
    <xf numFmtId="0" fontId="7" fillId="9" borderId="2" xfId="4" applyFont="1" applyFill="1" applyBorder="1"/>
    <xf numFmtId="0" fontId="7" fillId="7" borderId="1" xfId="4" applyFont="1" applyFill="1" applyBorder="1" applyAlignment="1">
      <alignment horizontal="center" wrapText="1"/>
    </xf>
    <xf numFmtId="0" fontId="7" fillId="7" borderId="1" xfId="4" applyFont="1" applyFill="1" applyBorder="1" applyAlignment="1">
      <alignment horizontal="left" wrapText="1"/>
    </xf>
    <xf numFmtId="0" fontId="6" fillId="9" borderId="5" xfId="4" applyFont="1" applyFill="1" applyBorder="1"/>
    <xf numFmtId="0" fontId="6" fillId="9" borderId="4" xfId="4" applyFont="1" applyFill="1" applyBorder="1"/>
    <xf numFmtId="0" fontId="6" fillId="9" borderId="2" xfId="4" applyFont="1" applyFill="1" applyBorder="1"/>
    <xf numFmtId="0" fontId="7" fillId="8" borderId="1" xfId="4" applyFont="1" applyFill="1" applyBorder="1" applyAlignment="1">
      <alignment horizontal="center" wrapText="1"/>
    </xf>
    <xf numFmtId="0" fontId="6" fillId="8" borderId="5" xfId="4" applyFont="1" applyFill="1" applyBorder="1"/>
    <xf numFmtId="0" fontId="6" fillId="8" borderId="4" xfId="4" applyFont="1" applyFill="1" applyBorder="1"/>
    <xf numFmtId="0" fontId="6" fillId="8" borderId="2" xfId="4" applyFont="1" applyFill="1" applyBorder="1"/>
    <xf numFmtId="0" fontId="9" fillId="0" borderId="1" xfId="4" applyFont="1" applyBorder="1" applyAlignment="1">
      <alignment wrapText="1"/>
    </xf>
    <xf numFmtId="0" fontId="7" fillId="0" borderId="1" xfId="4" applyFont="1" applyFill="1" applyBorder="1" applyAlignment="1">
      <alignment wrapText="1"/>
    </xf>
    <xf numFmtId="0" fontId="7" fillId="0" borderId="12" xfId="4" applyFont="1" applyBorder="1" applyAlignment="1">
      <alignment horizontal="center"/>
    </xf>
    <xf numFmtId="16" fontId="7" fillId="0" borderId="6" xfId="4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12" xfId="4" applyFont="1" applyBorder="1" applyAlignment="1">
      <alignment horizontal="center"/>
    </xf>
    <xf numFmtId="0" fontId="7" fillId="0" borderId="12" xfId="4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12" xfId="4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12" xfId="4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7" fillId="0" borderId="12" xfId="4" applyFont="1" applyBorder="1" applyAlignment="1">
      <alignment horizontal="center"/>
    </xf>
    <xf numFmtId="0" fontId="7" fillId="0" borderId="12" xfId="4" applyFont="1" applyBorder="1" applyAlignment="1">
      <alignment horizontal="center"/>
    </xf>
    <xf numFmtId="0" fontId="7" fillId="0" borderId="12" xfId="4" applyFont="1" applyBorder="1" applyAlignment="1">
      <alignment horizontal="center"/>
    </xf>
    <xf numFmtId="0" fontId="7" fillId="0" borderId="12" xfId="4" applyFont="1" applyBorder="1" applyAlignment="1">
      <alignment horizontal="center"/>
    </xf>
    <xf numFmtId="0" fontId="6" fillId="0" borderId="5" xfId="4" applyFont="1" applyBorder="1" applyAlignment="1">
      <alignment wrapText="1"/>
    </xf>
    <xf numFmtId="49" fontId="6" fillId="0" borderId="5" xfId="4" applyNumberFormat="1" applyFont="1" applyBorder="1"/>
    <xf numFmtId="3" fontId="6" fillId="0" borderId="2" xfId="4" applyNumberFormat="1" applyFont="1" applyBorder="1"/>
    <xf numFmtId="3" fontId="7" fillId="0" borderId="2" xfId="4" applyNumberFormat="1" applyFont="1" applyBorder="1"/>
    <xf numFmtId="3" fontId="7" fillId="9" borderId="2" xfId="4" applyNumberFormat="1" applyFont="1" applyFill="1" applyBorder="1"/>
    <xf numFmtId="3" fontId="7" fillId="2" borderId="2" xfId="4" applyNumberFormat="1" applyFont="1" applyFill="1" applyBorder="1"/>
    <xf numFmtId="0" fontId="7" fillId="8" borderId="2" xfId="4" applyFont="1" applyFill="1" applyBorder="1"/>
    <xf numFmtId="3" fontId="7" fillId="5" borderId="2" xfId="4" applyNumberFormat="1" applyFont="1" applyFill="1" applyBorder="1"/>
    <xf numFmtId="3" fontId="7" fillId="8" borderId="2" xfId="4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0" fontId="3" fillId="0" borderId="3" xfId="0" applyFont="1" applyBorder="1" applyAlignment="1"/>
    <xf numFmtId="10" fontId="3" fillId="0" borderId="0" xfId="0" applyNumberFormat="1" applyFont="1" applyAlignme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/>
    <xf numFmtId="3" fontId="7" fillId="4" borderId="2" xfId="4" applyNumberFormat="1" applyFont="1" applyFill="1" applyBorder="1"/>
    <xf numFmtId="3" fontId="6" fillId="9" borderId="2" xfId="4" applyNumberFormat="1" applyFont="1" applyFill="1" applyBorder="1"/>
    <xf numFmtId="0" fontId="7" fillId="0" borderId="7" xfId="4" applyFont="1" applyBorder="1" applyAlignment="1">
      <alignment horizontal="left" wrapText="1"/>
    </xf>
    <xf numFmtId="0" fontId="7" fillId="0" borderId="13" xfId="4" applyFont="1" applyBorder="1" applyAlignment="1">
      <alignment horizontal="left" wrapText="1"/>
    </xf>
    <xf numFmtId="0" fontId="7" fillId="0" borderId="4" xfId="4" applyFont="1" applyBorder="1" applyAlignment="1">
      <alignment horizontal="left" wrapText="1"/>
    </xf>
    <xf numFmtId="0" fontId="7" fillId="0" borderId="1" xfId="4" applyFont="1" applyBorder="1" applyAlignment="1">
      <alignment horizontal="left" wrapText="1"/>
    </xf>
    <xf numFmtId="0" fontId="6" fillId="0" borderId="13" xfId="4" applyFont="1" applyBorder="1" applyAlignment="1">
      <alignment horizontal="left" wrapText="1"/>
    </xf>
    <xf numFmtId="0" fontId="6" fillId="0" borderId="4" xfId="4" applyFont="1" applyBorder="1" applyAlignment="1">
      <alignment horizontal="left" wrapText="1"/>
    </xf>
    <xf numFmtId="0" fontId="6" fillId="0" borderId="8" xfId="4" applyFont="1" applyBorder="1" applyAlignment="1">
      <alignment horizontal="center" wrapText="1"/>
    </xf>
    <xf numFmtId="0" fontId="0" fillId="0" borderId="9" xfId="0" applyBorder="1"/>
    <xf numFmtId="0" fontId="6" fillId="0" borderId="7" xfId="4" applyFont="1" applyBorder="1" applyAlignment="1">
      <alignment horizontal="center"/>
    </xf>
    <xf numFmtId="0" fontId="0" fillId="0" borderId="13" xfId="0" applyBorder="1"/>
    <xf numFmtId="0" fontId="0" fillId="0" borderId="4" xfId="0" applyBorder="1"/>
    <xf numFmtId="0" fontId="6" fillId="0" borderId="1" xfId="4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7" fillId="0" borderId="1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7" fillId="0" borderId="11" xfId="4" applyFont="1" applyBorder="1" applyAlignment="1">
      <alignment horizontal="center"/>
    </xf>
    <xf numFmtId="0" fontId="7" fillId="0" borderId="12" xfId="4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7" fillId="0" borderId="10" xfId="4" applyNumberFormat="1" applyFont="1" applyBorder="1" applyAlignment="1">
      <alignment horizontal="center"/>
    </xf>
    <xf numFmtId="3" fontId="7" fillId="0" borderId="7" xfId="4" applyNumberFormat="1" applyFont="1" applyBorder="1" applyAlignment="1">
      <alignment horizontal="center"/>
    </xf>
    <xf numFmtId="3" fontId="7" fillId="0" borderId="1" xfId="4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5">
    <cellStyle name="Обычный" xfId="0" builtinId="0"/>
    <cellStyle name="Обычный 2" xfId="1"/>
    <cellStyle name="Обычный 3" xfId="4"/>
    <cellStyle name="Процентный 2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2"/>
  <sheetViews>
    <sheetView workbookViewId="0">
      <selection activeCell="A152" sqref="A17:XFD152"/>
    </sheetView>
  </sheetViews>
  <sheetFormatPr defaultRowHeight="15"/>
  <cols>
    <col min="1" max="1" width="17.8554687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93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244</v>
      </c>
      <c r="B5" s="155"/>
      <c r="C5" s="155"/>
      <c r="D5" s="155"/>
      <c r="E5" s="155"/>
      <c r="F5" s="155"/>
      <c r="G5" s="171">
        <v>881.6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71">
        <v>512.4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234</v>
      </c>
      <c r="B7" s="155"/>
      <c r="C7" s="155"/>
      <c r="D7" s="155"/>
      <c r="E7" s="155"/>
      <c r="F7" s="155"/>
      <c r="G7" s="171">
        <v>414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94</v>
      </c>
      <c r="B8" s="155"/>
      <c r="C8" s="155"/>
      <c r="D8" s="155"/>
      <c r="E8" s="155"/>
      <c r="F8" s="155"/>
      <c r="G8" s="186" t="s">
        <v>254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247</v>
      </c>
      <c r="B9" s="155"/>
      <c r="C9" s="155"/>
      <c r="D9" s="155"/>
      <c r="E9" s="155"/>
      <c r="F9" s="155"/>
      <c r="G9" s="171">
        <v>1954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230</v>
      </c>
      <c r="B10" s="155"/>
      <c r="C10" s="155"/>
      <c r="D10" s="155"/>
      <c r="E10" s="155"/>
      <c r="F10" s="155"/>
      <c r="G10" s="185">
        <v>-306029.24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237</v>
      </c>
      <c r="B11" s="155"/>
      <c r="C11" s="155"/>
      <c r="D11" s="15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5" t="s">
        <v>224</v>
      </c>
      <c r="B12" s="155"/>
      <c r="C12" s="155"/>
      <c r="D12" s="155"/>
      <c r="E12" s="155"/>
      <c r="F12" s="155"/>
      <c r="G12" s="171">
        <v>4.5999999999999996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>
      <c r="A13" s="215" t="s">
        <v>255</v>
      </c>
      <c r="B13" s="215"/>
      <c r="C13" s="215"/>
      <c r="D13" s="215"/>
      <c r="E13" s="215"/>
      <c r="F13" s="215"/>
      <c r="G13" s="185">
        <v>51137.3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>
      <c r="A14" s="155" t="s">
        <v>226</v>
      </c>
      <c r="B14" s="155"/>
      <c r="C14" s="155"/>
      <c r="D14" s="155"/>
      <c r="E14" s="155"/>
      <c r="F14" s="155"/>
      <c r="G14" s="171">
        <v>0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 s="71" customFormat="1">
      <c r="A15" s="215" t="s">
        <v>253</v>
      </c>
      <c r="B15" s="215"/>
      <c r="C15" s="215"/>
      <c r="D15" s="215"/>
      <c r="E15" s="170"/>
      <c r="F15" s="170"/>
      <c r="G15" s="185">
        <v>-254891.9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>
      <c r="A16" s="214" t="s">
        <v>159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3" hidden="1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</row>
    <row r="18" spans="1:13" ht="24.75" hidden="1">
      <c r="A18" s="202"/>
      <c r="B18" s="1" t="s">
        <v>5</v>
      </c>
      <c r="C18" s="2" t="s">
        <v>6</v>
      </c>
      <c r="D18" s="3" t="s">
        <v>7</v>
      </c>
      <c r="E18" s="4" t="s">
        <v>5</v>
      </c>
      <c r="F18" s="4" t="s">
        <v>6</v>
      </c>
      <c r="G18" s="3" t="s">
        <v>7</v>
      </c>
      <c r="H18" s="2" t="s">
        <v>5</v>
      </c>
      <c r="I18" s="2" t="s">
        <v>6</v>
      </c>
      <c r="J18" s="3" t="s">
        <v>7</v>
      </c>
      <c r="K18" s="2" t="s">
        <v>5</v>
      </c>
      <c r="L18" s="2" t="s">
        <v>6</v>
      </c>
      <c r="M18" s="3" t="s">
        <v>7</v>
      </c>
    </row>
    <row r="19" spans="1:13" hidden="1">
      <c r="A19" s="5" t="s">
        <v>8</v>
      </c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idden="1">
      <c r="A20" s="9" t="s">
        <v>9</v>
      </c>
      <c r="B20" s="10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idden="1">
      <c r="A21" s="13" t="s">
        <v>10</v>
      </c>
      <c r="B21" s="10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idden="1">
      <c r="A22" s="13" t="s">
        <v>11</v>
      </c>
      <c r="B22" s="10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idden="1">
      <c r="A23" s="13" t="s">
        <v>12</v>
      </c>
      <c r="B23" s="10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idden="1">
      <c r="A24" s="14" t="s">
        <v>13</v>
      </c>
      <c r="B24" s="10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idden="1">
      <c r="A25" s="14" t="s">
        <v>14</v>
      </c>
      <c r="B25" s="10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idden="1">
      <c r="A26" s="13" t="s">
        <v>15</v>
      </c>
      <c r="B26" s="10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idden="1">
      <c r="A27" s="13" t="s">
        <v>16</v>
      </c>
      <c r="B27" s="10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idden="1">
      <c r="A28" s="13" t="s">
        <v>17</v>
      </c>
      <c r="B28" s="10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idden="1">
      <c r="A29" s="13" t="s">
        <v>18</v>
      </c>
      <c r="B29" s="10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idden="1">
      <c r="A30" s="13" t="s">
        <v>19</v>
      </c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idden="1">
      <c r="A31" s="9" t="s">
        <v>20</v>
      </c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idden="1">
      <c r="A32" s="14" t="s">
        <v>21</v>
      </c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idden="1">
      <c r="A33" s="13" t="s">
        <v>22</v>
      </c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idden="1">
      <c r="A34" s="13" t="s">
        <v>23</v>
      </c>
      <c r="B34" s="10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idden="1">
      <c r="A35" s="13" t="s">
        <v>24</v>
      </c>
      <c r="B35" s="10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idden="1">
      <c r="A36" s="13" t="s">
        <v>25</v>
      </c>
      <c r="B36" s="10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idden="1">
      <c r="A37" s="13" t="s">
        <v>26</v>
      </c>
      <c r="B37" s="10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hidden="1">
      <c r="A38" s="9" t="s">
        <v>27</v>
      </c>
      <c r="B38" s="10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idden="1">
      <c r="A39" s="13" t="s">
        <v>28</v>
      </c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idden="1">
      <c r="A40" s="13" t="s">
        <v>29</v>
      </c>
      <c r="B40" s="10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idden="1">
      <c r="A41" s="13" t="s">
        <v>30</v>
      </c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idden="1">
      <c r="A42" s="14" t="s">
        <v>31</v>
      </c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hidden="1">
      <c r="A43" s="15" t="s">
        <v>32</v>
      </c>
      <c r="B43" s="16"/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hidden="1">
      <c r="A44" s="19" t="s">
        <v>33</v>
      </c>
      <c r="B44" s="20"/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13" hidden="1">
      <c r="A45" s="9" t="s">
        <v>9</v>
      </c>
      <c r="B45" s="10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hidden="1">
      <c r="A46" s="13" t="s">
        <v>10</v>
      </c>
      <c r="B46" s="10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hidden="1">
      <c r="A47" s="13" t="s">
        <v>11</v>
      </c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hidden="1">
      <c r="A48" s="13" t="s">
        <v>12</v>
      </c>
      <c r="B48" s="10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hidden="1">
      <c r="A49" s="13" t="s">
        <v>13</v>
      </c>
      <c r="B49" s="10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hidden="1">
      <c r="A50" s="14" t="s">
        <v>14</v>
      </c>
      <c r="B50" s="10"/>
      <c r="C50" s="11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hidden="1">
      <c r="A51" s="13" t="s">
        <v>15</v>
      </c>
      <c r="B51" s="10"/>
      <c r="C51" s="11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hidden="1">
      <c r="A52" s="13" t="s">
        <v>16</v>
      </c>
      <c r="B52" s="10"/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hidden="1">
      <c r="A53" s="13" t="s">
        <v>17</v>
      </c>
      <c r="B53" s="10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hidden="1">
      <c r="A54" s="13" t="s">
        <v>18</v>
      </c>
      <c r="B54" s="10"/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hidden="1">
      <c r="A55" s="13" t="s">
        <v>19</v>
      </c>
      <c r="B55" s="10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hidden="1">
      <c r="A56" s="9" t="s">
        <v>20</v>
      </c>
      <c r="B56" s="10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hidden="1">
      <c r="A57" s="14" t="s">
        <v>21</v>
      </c>
      <c r="B57" s="10"/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hidden="1">
      <c r="A58" s="13" t="s">
        <v>22</v>
      </c>
      <c r="B58" s="10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hidden="1">
      <c r="A59" s="13" t="s">
        <v>23</v>
      </c>
      <c r="B59" s="10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hidden="1">
      <c r="A60" s="13" t="s">
        <v>24</v>
      </c>
      <c r="B60" s="10"/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hidden="1">
      <c r="A61" s="13" t="s">
        <v>25</v>
      </c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hidden="1">
      <c r="A62" s="13" t="s">
        <v>26</v>
      </c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hidden="1">
      <c r="A63" s="9" t="s">
        <v>27</v>
      </c>
      <c r="B63" s="10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hidden="1">
      <c r="A64" s="13" t="s">
        <v>28</v>
      </c>
      <c r="B64" s="10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hidden="1">
      <c r="A65" s="13" t="s">
        <v>29</v>
      </c>
      <c r="B65" s="10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hidden="1">
      <c r="A66" s="13" t="s">
        <v>30</v>
      </c>
      <c r="B66" s="10"/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hidden="1">
      <c r="A67" s="14" t="s">
        <v>31</v>
      </c>
      <c r="B67" s="10"/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hidden="1">
      <c r="A68" s="23" t="s">
        <v>32</v>
      </c>
      <c r="B68" s="24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idden="1">
      <c r="A69" s="27" t="s">
        <v>34</v>
      </c>
      <c r="B69" s="28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hidden="1">
      <c r="A70" s="9" t="s">
        <v>9</v>
      </c>
      <c r="B70" s="10"/>
      <c r="C70" s="11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hidden="1">
      <c r="A71" s="13" t="s">
        <v>10</v>
      </c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hidden="1">
      <c r="A72" s="13" t="s">
        <v>11</v>
      </c>
      <c r="B72" s="10"/>
      <c r="C72" s="11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hidden="1">
      <c r="A73" s="13" t="s">
        <v>12</v>
      </c>
      <c r="B73" s="10"/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hidden="1">
      <c r="A74" s="14" t="s">
        <v>14</v>
      </c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hidden="1">
      <c r="A75" s="13" t="s">
        <v>15</v>
      </c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hidden="1">
      <c r="A76" s="13" t="s">
        <v>16</v>
      </c>
      <c r="B76" s="10"/>
      <c r="C76" s="11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hidden="1">
      <c r="A77" s="13" t="s">
        <v>17</v>
      </c>
      <c r="B77" s="10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hidden="1">
      <c r="A78" s="13" t="s">
        <v>18</v>
      </c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hidden="1">
      <c r="A79" s="13" t="s">
        <v>19</v>
      </c>
      <c r="B79" s="10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hidden="1">
      <c r="A80" s="9" t="s">
        <v>20</v>
      </c>
      <c r="B80" s="10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3" hidden="1">
      <c r="A81" s="14" t="s">
        <v>21</v>
      </c>
      <c r="B81" s="10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 hidden="1">
      <c r="A82" s="13" t="s">
        <v>22</v>
      </c>
      <c r="B82" s="10"/>
      <c r="C82" s="11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 hidden="1">
      <c r="A83" s="13" t="s">
        <v>23</v>
      </c>
      <c r="B83" s="10"/>
      <c r="C83" s="11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hidden="1">
      <c r="A84" s="13" t="s">
        <v>24</v>
      </c>
      <c r="B84" s="10"/>
      <c r="C84" s="11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hidden="1">
      <c r="A85" s="13" t="s">
        <v>25</v>
      </c>
      <c r="B85" s="10"/>
      <c r="C85" s="11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hidden="1">
      <c r="A86" s="13" t="s">
        <v>26</v>
      </c>
      <c r="B86" s="10"/>
      <c r="C86" s="11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ht="25.5" hidden="1" customHeight="1">
      <c r="A87" s="9" t="s">
        <v>27</v>
      </c>
      <c r="B87" s="10"/>
      <c r="C87" s="11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hidden="1">
      <c r="A88" s="13" t="s">
        <v>28</v>
      </c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3" hidden="1">
      <c r="A89" s="13" t="s">
        <v>29</v>
      </c>
      <c r="B89" s="10"/>
      <c r="C89" s="11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hidden="1">
      <c r="A90" s="13" t="s">
        <v>30</v>
      </c>
      <c r="B90" s="10"/>
      <c r="C90" s="11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 hidden="1">
      <c r="A91" s="14" t="s">
        <v>31</v>
      </c>
      <c r="B91" s="10"/>
      <c r="C91" s="11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hidden="1">
      <c r="A92" s="31" t="s">
        <v>32</v>
      </c>
      <c r="B92" s="32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1:13" hidden="1">
      <c r="A93" s="35" t="s">
        <v>35</v>
      </c>
      <c r="B93" s="36"/>
      <c r="C93" s="37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1:13" ht="24" hidden="1" customHeight="1">
      <c r="A94" s="9" t="s">
        <v>9</v>
      </c>
      <c r="B94" s="10"/>
      <c r="C94" s="11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3" hidden="1">
      <c r="A95" s="13" t="s">
        <v>10</v>
      </c>
      <c r="B95" s="10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3" hidden="1">
      <c r="A96" s="14" t="s">
        <v>36</v>
      </c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hidden="1">
      <c r="A97" s="39" t="s">
        <v>37</v>
      </c>
      <c r="B97" s="10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 hidden="1">
      <c r="A98" s="13" t="s">
        <v>38</v>
      </c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3" hidden="1">
      <c r="A99" s="40" t="s">
        <v>39</v>
      </c>
      <c r="B99" s="10"/>
      <c r="C99" s="11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3" hidden="1">
      <c r="A100" s="40" t="s">
        <v>40</v>
      </c>
      <c r="B100" s="10"/>
      <c r="C100" s="11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 hidden="1">
      <c r="A101" s="40" t="s">
        <v>41</v>
      </c>
      <c r="B101" s="10"/>
      <c r="C101" s="11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hidden="1">
      <c r="A102" s="40" t="s">
        <v>42</v>
      </c>
      <c r="B102" s="10"/>
      <c r="C102" s="11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 hidden="1">
      <c r="A103" s="40" t="s">
        <v>43</v>
      </c>
      <c r="B103" s="10"/>
      <c r="C103" s="11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 hidden="1">
      <c r="A104" s="40" t="s">
        <v>44</v>
      </c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 hidden="1">
      <c r="A105" s="41" t="s">
        <v>32</v>
      </c>
      <c r="B105" s="42"/>
      <c r="C105" s="43"/>
      <c r="D105" s="44"/>
      <c r="E105" s="44"/>
      <c r="F105" s="44"/>
      <c r="G105" s="44"/>
      <c r="H105" s="44"/>
      <c r="I105" s="44"/>
      <c r="J105" s="44"/>
      <c r="K105" s="44"/>
      <c r="L105" s="44"/>
      <c r="M105" s="44"/>
    </row>
    <row r="106" spans="1:13" hidden="1">
      <c r="A106" s="45" t="s">
        <v>45</v>
      </c>
      <c r="B106" s="46"/>
      <c r="C106" s="47"/>
      <c r="D106" s="48"/>
      <c r="E106" s="48"/>
      <c r="F106" s="48"/>
      <c r="G106" s="48"/>
      <c r="H106" s="48"/>
      <c r="I106" s="48"/>
      <c r="J106" s="48"/>
      <c r="K106" s="48"/>
      <c r="L106" s="48"/>
      <c r="M106" s="48"/>
    </row>
    <row r="107" spans="1:13" ht="41.25" hidden="1" customHeight="1">
      <c r="A107" s="49" t="s">
        <v>46</v>
      </c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hidden="1">
      <c r="A108" s="49" t="s">
        <v>47</v>
      </c>
      <c r="B108" s="10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13" ht="45" hidden="1" customHeight="1">
      <c r="A109" s="49" t="s">
        <v>48</v>
      </c>
      <c r="B109" s="10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 ht="84.75" hidden="1" customHeight="1">
      <c r="A110" s="49" t="s">
        <v>49</v>
      </c>
      <c r="B110" s="10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ht="23.25" hidden="1" customHeight="1">
      <c r="A111" s="49" t="s">
        <v>50</v>
      </c>
      <c r="B111" s="10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1:13" hidden="1">
      <c r="A112" s="50" t="s">
        <v>32</v>
      </c>
      <c r="B112" s="51"/>
      <c r="C112" s="52"/>
      <c r="D112" s="53"/>
      <c r="E112" s="53"/>
      <c r="F112" s="53"/>
      <c r="G112" s="53"/>
      <c r="H112" s="53"/>
      <c r="I112" s="53"/>
      <c r="J112" s="53"/>
      <c r="K112" s="53"/>
      <c r="L112" s="53"/>
      <c r="M112" s="53"/>
    </row>
    <row r="113" spans="1:13" hidden="1">
      <c r="A113" s="54" t="s">
        <v>51</v>
      </c>
      <c r="B113" s="55"/>
      <c r="C113" s="56"/>
      <c r="D113" s="57"/>
      <c r="E113" s="57"/>
      <c r="F113" s="57"/>
      <c r="G113" s="57"/>
      <c r="H113" s="57"/>
      <c r="I113" s="57"/>
      <c r="J113" s="57"/>
      <c r="K113" s="57"/>
      <c r="L113" s="57"/>
      <c r="M113" s="57"/>
    </row>
    <row r="114" spans="1:13" ht="90.75" hidden="1" customHeight="1">
      <c r="A114" s="49" t="s">
        <v>52</v>
      </c>
      <c r="B114" s="51"/>
      <c r="C114" s="52"/>
      <c r="D114" s="53"/>
      <c r="E114" s="53"/>
      <c r="F114" s="53"/>
      <c r="G114" s="53"/>
      <c r="H114" s="53"/>
      <c r="I114" s="53"/>
      <c r="J114" s="53"/>
      <c r="K114" s="53"/>
      <c r="L114" s="53"/>
      <c r="M114" s="53"/>
    </row>
    <row r="115" spans="1:13" ht="24.75" hidden="1">
      <c r="A115" s="13" t="s">
        <v>53</v>
      </c>
      <c r="B115" s="10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 hidden="1">
      <c r="A116" s="50" t="s">
        <v>32</v>
      </c>
      <c r="B116" s="51"/>
      <c r="C116" s="52"/>
      <c r="D116" s="53"/>
      <c r="E116" s="53"/>
      <c r="F116" s="53"/>
      <c r="G116" s="53"/>
      <c r="H116" s="53"/>
      <c r="I116" s="53"/>
      <c r="J116" s="53"/>
      <c r="K116" s="53"/>
      <c r="L116" s="53"/>
      <c r="M116" s="53"/>
    </row>
    <row r="117" spans="1:13" hidden="1">
      <c r="A117" s="58" t="s">
        <v>54</v>
      </c>
      <c r="B117" s="46"/>
      <c r="C117" s="47"/>
      <c r="D117" s="48"/>
      <c r="E117" s="48"/>
      <c r="F117" s="48"/>
      <c r="G117" s="48"/>
      <c r="H117" s="48"/>
      <c r="I117" s="48"/>
      <c r="J117" s="48"/>
      <c r="K117" s="48"/>
      <c r="L117" s="48"/>
      <c r="M117" s="48"/>
    </row>
    <row r="118" spans="1:13" ht="60" hidden="1" customHeight="1">
      <c r="A118" s="13" t="s">
        <v>55</v>
      </c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1:13" ht="33" hidden="1" customHeight="1">
      <c r="A119" s="13" t="s">
        <v>56</v>
      </c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1:13" ht="71.25" hidden="1" customHeight="1">
      <c r="A120" s="13" t="s">
        <v>57</v>
      </c>
      <c r="B120" s="10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 hidden="1">
      <c r="A121" s="13" t="s">
        <v>58</v>
      </c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1:13" ht="50.25" hidden="1" customHeight="1">
      <c r="A122" s="13" t="s">
        <v>59</v>
      </c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1:13" hidden="1">
      <c r="A123" s="13" t="s">
        <v>60</v>
      </c>
      <c r="B123" s="10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3" hidden="1">
      <c r="A124" s="50" t="s">
        <v>32</v>
      </c>
      <c r="B124" s="10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 hidden="1">
      <c r="A125" s="59" t="s">
        <v>61</v>
      </c>
      <c r="B125" s="46"/>
      <c r="C125" s="47"/>
      <c r="D125" s="48"/>
      <c r="E125" s="48"/>
      <c r="F125" s="48"/>
      <c r="G125" s="48"/>
      <c r="H125" s="48"/>
      <c r="I125" s="48"/>
      <c r="J125" s="48"/>
      <c r="K125" s="48"/>
      <c r="L125" s="48"/>
      <c r="M125" s="48"/>
    </row>
    <row r="126" spans="1:13" hidden="1">
      <c r="A126" s="9"/>
      <c r="B126" s="10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1:13" hidden="1">
      <c r="A127" s="9"/>
      <c r="B127" s="10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 hidden="1">
      <c r="A128" s="9"/>
      <c r="B128" s="10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1:13" hidden="1">
      <c r="A129" s="9" t="s">
        <v>32</v>
      </c>
      <c r="B129" s="51"/>
      <c r="C129" s="52"/>
      <c r="D129" s="53"/>
      <c r="E129" s="53"/>
      <c r="F129" s="53"/>
      <c r="G129" s="53"/>
      <c r="H129" s="53"/>
      <c r="I129" s="53"/>
      <c r="J129" s="53"/>
      <c r="K129" s="53"/>
      <c r="L129" s="53"/>
      <c r="M129" s="53"/>
    </row>
    <row r="130" spans="1:13" hidden="1">
      <c r="A130" s="45" t="s">
        <v>62</v>
      </c>
      <c r="B130" s="46"/>
      <c r="C130" s="47"/>
      <c r="D130" s="48"/>
      <c r="E130" s="48"/>
      <c r="F130" s="48"/>
      <c r="G130" s="48"/>
      <c r="H130" s="48"/>
      <c r="I130" s="48"/>
      <c r="J130" s="48"/>
      <c r="K130" s="48"/>
      <c r="L130" s="48"/>
      <c r="M130" s="48"/>
    </row>
    <row r="131" spans="1:13" ht="24.75" hidden="1">
      <c r="A131" s="13" t="s">
        <v>63</v>
      </c>
      <c r="B131" s="10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hidden="1">
      <c r="A132" s="13" t="s">
        <v>64</v>
      </c>
      <c r="B132" s="10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1:13" ht="45.75" hidden="1" customHeight="1">
      <c r="A133" s="13" t="s">
        <v>65</v>
      </c>
      <c r="B133" s="10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1:13" ht="53.25" hidden="1" customHeight="1">
      <c r="A134" s="13" t="s">
        <v>66</v>
      </c>
      <c r="B134" s="10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1:13" ht="76.5" hidden="1" customHeight="1">
      <c r="A135" s="13" t="s">
        <v>67</v>
      </c>
      <c r="B135" s="10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1:13" ht="78.75" hidden="1" customHeight="1">
      <c r="A136" s="13" t="s">
        <v>68</v>
      </c>
      <c r="B136" s="10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3" hidden="1">
      <c r="A137" s="13" t="s">
        <v>69</v>
      </c>
      <c r="B137" s="10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 ht="112.5" hidden="1" customHeight="1">
      <c r="A138" s="13" t="s">
        <v>70</v>
      </c>
      <c r="B138" s="10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1:13" hidden="1">
      <c r="A139" s="54" t="s">
        <v>32</v>
      </c>
      <c r="B139" s="60"/>
      <c r="C139" s="61"/>
      <c r="D139" s="62"/>
      <c r="E139" s="62"/>
      <c r="F139" s="62"/>
      <c r="G139" s="62"/>
      <c r="H139" s="62"/>
      <c r="I139" s="62"/>
      <c r="J139" s="62"/>
      <c r="K139" s="62"/>
      <c r="L139" s="62"/>
      <c r="M139" s="62"/>
    </row>
    <row r="140" spans="1:13" ht="24.75" hidden="1">
      <c r="A140" s="63" t="s">
        <v>71</v>
      </c>
      <c r="B140" s="64"/>
      <c r="C140" s="65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1:13" ht="36" hidden="1" customHeight="1">
      <c r="A141" s="13" t="s">
        <v>72</v>
      </c>
      <c r="B141" s="10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1:13" ht="24.75" hidden="1">
      <c r="A142" s="13" t="s">
        <v>73</v>
      </c>
      <c r="B142" s="10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1:13" ht="28.5" hidden="1" customHeight="1">
      <c r="A143" s="13" t="s">
        <v>74</v>
      </c>
      <c r="B143" s="10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 ht="24.75" hidden="1">
      <c r="A144" s="13" t="s">
        <v>75</v>
      </c>
      <c r="B144" s="10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3" ht="70.5" hidden="1" customHeight="1">
      <c r="A145" s="13" t="s">
        <v>76</v>
      </c>
      <c r="B145" s="10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13" ht="57.75" hidden="1" customHeight="1">
      <c r="A146" s="13" t="s">
        <v>77</v>
      </c>
      <c r="B146" s="10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 ht="109.5" hidden="1" customHeight="1">
      <c r="A147" s="13" t="s">
        <v>78</v>
      </c>
      <c r="B147" s="10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 ht="66.75" hidden="1" customHeight="1">
      <c r="A148" s="13" t="s">
        <v>79</v>
      </c>
      <c r="B148" s="10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1:13" hidden="1">
      <c r="A149" s="15" t="s">
        <v>32</v>
      </c>
      <c r="B149" s="64"/>
      <c r="C149" s="65"/>
      <c r="D149" s="66"/>
      <c r="E149" s="66"/>
      <c r="F149" s="66"/>
      <c r="G149" s="66"/>
      <c r="H149" s="66"/>
      <c r="I149" s="66"/>
      <c r="J149" s="66"/>
      <c r="K149" s="66"/>
      <c r="L149" s="66"/>
      <c r="M149" s="66"/>
    </row>
    <row r="150" spans="1:13" ht="24.75" hidden="1">
      <c r="A150" s="67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</row>
    <row r="151" spans="1:13" ht="24.75" hidden="1">
      <c r="A151" s="68" t="s">
        <v>85</v>
      </c>
      <c r="B151" s="207">
        <v>0</v>
      </c>
      <c r="C151" s="208"/>
      <c r="D151" s="209"/>
      <c r="E151" s="210">
        <v>0</v>
      </c>
      <c r="F151" s="208"/>
      <c r="G151" s="209"/>
      <c r="H151" s="210">
        <v>0</v>
      </c>
      <c r="I151" s="208"/>
      <c r="J151" s="209"/>
      <c r="K151" s="210">
        <v>0</v>
      </c>
      <c r="L151" s="208"/>
      <c r="M151" s="209"/>
    </row>
    <row r="152" spans="1:13" ht="15.75" hidden="1" thickBot="1">
      <c r="A152" s="39" t="s">
        <v>86</v>
      </c>
      <c r="B152" s="211">
        <v>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69"/>
      <c r="M152" s="70"/>
    </row>
  </sheetData>
  <mergeCells count="20">
    <mergeCell ref="A16:M16"/>
    <mergeCell ref="A13:F13"/>
    <mergeCell ref="A15:D15"/>
    <mergeCell ref="A1:Q1"/>
    <mergeCell ref="A2:Q2"/>
    <mergeCell ref="A4:Q4"/>
    <mergeCell ref="B151:D151"/>
    <mergeCell ref="E151:G151"/>
    <mergeCell ref="H151:J151"/>
    <mergeCell ref="K151:M151"/>
    <mergeCell ref="B152:K152"/>
    <mergeCell ref="B150:D150"/>
    <mergeCell ref="E150:G150"/>
    <mergeCell ref="H150:J150"/>
    <mergeCell ref="K150:M150"/>
    <mergeCell ref="A17:A18"/>
    <mergeCell ref="B17:D17"/>
    <mergeCell ref="E17:G17"/>
    <mergeCell ref="H17:J17"/>
    <mergeCell ref="K17:M17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51"/>
  <sheetViews>
    <sheetView workbookViewId="0">
      <selection activeCell="A129" sqref="A129:XFD149"/>
    </sheetView>
  </sheetViews>
  <sheetFormatPr defaultRowHeight="15"/>
  <cols>
    <col min="1" max="1" width="18.5703125" customWidth="1"/>
  </cols>
  <sheetData>
    <row r="1" spans="1:17" s="71" customFormat="1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s="71" customFormat="1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s="71" customForma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s="71" customFormat="1" ht="15.75">
      <c r="A4" s="215" t="s">
        <v>107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 s="71" customFormat="1">
      <c r="A5" s="155" t="s">
        <v>217</v>
      </c>
      <c r="B5" s="155"/>
      <c r="C5" s="155"/>
      <c r="D5" s="155"/>
      <c r="E5" s="155"/>
      <c r="F5" s="155"/>
      <c r="G5" s="171">
        <v>822.9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 s="71" customFormat="1">
      <c r="A6" s="155" t="s">
        <v>232</v>
      </c>
      <c r="B6" s="155"/>
      <c r="C6" s="155"/>
      <c r="D6" s="155"/>
      <c r="E6" s="155"/>
      <c r="F6" s="155"/>
      <c r="G6" s="171">
        <v>1278.7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229</v>
      </c>
      <c r="B7" s="155"/>
      <c r="C7" s="155"/>
      <c r="D7" s="155"/>
      <c r="E7" s="155"/>
      <c r="F7" s="155"/>
      <c r="G7" s="186" t="s">
        <v>233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 s="71" customFormat="1">
      <c r="A8" s="155" t="s">
        <v>221</v>
      </c>
      <c r="B8" s="155"/>
      <c r="C8" s="155"/>
      <c r="D8" s="155"/>
      <c r="E8" s="155"/>
      <c r="F8" s="155"/>
      <c r="G8" s="171">
        <v>1963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 s="71" customFormat="1">
      <c r="A9" s="155" t="s">
        <v>222</v>
      </c>
      <c r="B9" s="155"/>
      <c r="C9" s="155"/>
      <c r="D9" s="155"/>
      <c r="E9" s="155"/>
      <c r="F9" s="155"/>
      <c r="G9" s="185">
        <v>10770.69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 s="71" customFormat="1">
      <c r="A10" s="155" t="s">
        <v>223</v>
      </c>
      <c r="B10" s="155"/>
      <c r="C10" s="155"/>
      <c r="D10" s="155"/>
      <c r="E10" s="155"/>
      <c r="F10" s="155"/>
      <c r="G10" s="171">
        <v>4.5999999999999996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 s="71" customFormat="1">
      <c r="A11" s="155" t="s">
        <v>224</v>
      </c>
      <c r="B11" s="155"/>
      <c r="C11" s="155"/>
      <c r="D11" s="15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 s="71" customFormat="1">
      <c r="A12" s="73" t="s">
        <v>91</v>
      </c>
      <c r="B12" s="73"/>
      <c r="C12" s="73"/>
      <c r="D12" s="178"/>
      <c r="E12" s="73"/>
      <c r="F12" s="73"/>
      <c r="G12" s="177">
        <v>70584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7" s="71" customFormat="1">
      <c r="A13" s="155" t="s">
        <v>215</v>
      </c>
      <c r="B13" s="155"/>
      <c r="C13" s="155"/>
      <c r="D13" s="155"/>
      <c r="E13" s="155"/>
      <c r="F13" s="155"/>
      <c r="G13" s="177">
        <v>10318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 s="71" customFormat="1">
      <c r="A14" s="155" t="s">
        <v>210</v>
      </c>
      <c r="B14" s="155"/>
      <c r="C14" s="155"/>
      <c r="D14" s="174"/>
      <c r="E14" s="73"/>
      <c r="F14" s="73"/>
      <c r="G14" s="185">
        <v>71036.69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7" s="71" customFormat="1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144"/>
      <c r="O15" s="144"/>
      <c r="P15" s="144"/>
      <c r="Q15" s="144"/>
    </row>
    <row r="16" spans="1:17" s="71" customFormat="1">
      <c r="A16" s="201" t="s">
        <v>0</v>
      </c>
      <c r="B16" s="203" t="s">
        <v>1</v>
      </c>
      <c r="C16" s="204"/>
      <c r="D16" s="205"/>
      <c r="E16" s="206" t="s">
        <v>2</v>
      </c>
      <c r="F16" s="204"/>
      <c r="G16" s="205"/>
      <c r="H16" s="206" t="s">
        <v>3</v>
      </c>
      <c r="I16" s="204"/>
      <c r="J16" s="205"/>
      <c r="K16" s="206" t="s">
        <v>4</v>
      </c>
      <c r="L16" s="204"/>
      <c r="M16" s="205"/>
    </row>
    <row r="17" spans="1:13" s="71" customFormat="1" ht="24.75">
      <c r="A17" s="202"/>
      <c r="B17" s="74" t="s">
        <v>5</v>
      </c>
      <c r="C17" s="75" t="s">
        <v>6</v>
      </c>
      <c r="D17" s="76" t="s">
        <v>7</v>
      </c>
      <c r="E17" s="77" t="s">
        <v>5</v>
      </c>
      <c r="F17" s="77" t="s">
        <v>6</v>
      </c>
      <c r="G17" s="76" t="s">
        <v>7</v>
      </c>
      <c r="H17" s="75" t="s">
        <v>5</v>
      </c>
      <c r="I17" s="75" t="s">
        <v>6</v>
      </c>
      <c r="J17" s="76" t="s">
        <v>7</v>
      </c>
      <c r="K17" s="75" t="s">
        <v>5</v>
      </c>
      <c r="L17" s="75" t="s">
        <v>6</v>
      </c>
      <c r="M17" s="76" t="s">
        <v>7</v>
      </c>
    </row>
    <row r="18" spans="1:13" s="71" customFormat="1" hidden="1">
      <c r="A18" s="78" t="s">
        <v>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s="71" customFormat="1" ht="27" hidden="1" customHeight="1">
      <c r="A19" s="82" t="s">
        <v>9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s="71" customFormat="1" hidden="1">
      <c r="A20" s="86" t="s">
        <v>10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s="71" customFormat="1" hidden="1">
      <c r="A21" s="86" t="s">
        <v>11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s="71" customFormat="1" hidden="1">
      <c r="A22" s="86" t="s">
        <v>12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s="71" customFormat="1" hidden="1">
      <c r="A23" s="87" t="s">
        <v>13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s="71" customFormat="1" hidden="1">
      <c r="A24" s="87" t="s">
        <v>14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s="71" customFormat="1" hidden="1">
      <c r="A25" s="86" t="s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s="71" customFormat="1" hidden="1">
      <c r="A26" s="86" t="s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s="71" customFormat="1" hidden="1">
      <c r="A27" s="86" t="s">
        <v>17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s="71" customFormat="1" hidden="1">
      <c r="A28" s="86" t="s">
        <v>18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s="71" customFormat="1" hidden="1">
      <c r="A29" s="86" t="s">
        <v>19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s="71" customFormat="1" hidden="1">
      <c r="A30" s="82" t="s">
        <v>20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s="71" customFormat="1" hidden="1">
      <c r="A31" s="87" t="s">
        <v>21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s="71" customFormat="1" hidden="1">
      <c r="A32" s="86" t="s">
        <v>22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s="71" customFormat="1" hidden="1">
      <c r="A33" s="86" t="s">
        <v>23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s="71" customFormat="1" hidden="1">
      <c r="A34" s="86" t="s">
        <v>24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s="71" customFormat="1" hidden="1">
      <c r="A35" s="86" t="s">
        <v>25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s="71" customFormat="1" hidden="1">
      <c r="A36" s="86" t="s">
        <v>26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s="71" customFormat="1" ht="26.25" hidden="1" customHeight="1">
      <c r="A37" s="82" t="s">
        <v>27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s="71" customFormat="1" hidden="1">
      <c r="A38" s="86" t="s">
        <v>28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s="71" customFormat="1" hidden="1">
      <c r="A39" s="86" t="s">
        <v>29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s="71" customFormat="1" hidden="1">
      <c r="A40" s="86" t="s">
        <v>30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s="71" customFormat="1" hidden="1">
      <c r="A41" s="87" t="s">
        <v>31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s="71" customFormat="1" hidden="1">
      <c r="A42" s="88" t="s">
        <v>32</v>
      </c>
      <c r="B42" s="89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1:13" s="71" customFormat="1">
      <c r="A43" s="92" t="s">
        <v>33</v>
      </c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 s="71" customFormat="1" ht="24" customHeight="1">
      <c r="A44" s="82" t="s">
        <v>9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1:13" s="71" customFormat="1" hidden="1">
      <c r="A45" s="86" t="s">
        <v>10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s="71" customFormat="1" hidden="1">
      <c r="A46" s="86" t="s">
        <v>11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s="71" customFormat="1" hidden="1">
      <c r="A47" s="86" t="s">
        <v>12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s="71" customFormat="1" hidden="1">
      <c r="A48" s="86" t="s">
        <v>13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s="71" customFormat="1">
      <c r="A49" s="87" t="s">
        <v>14</v>
      </c>
      <c r="B49" s="83"/>
      <c r="C49" s="84"/>
      <c r="D49" s="85"/>
      <c r="E49" s="85"/>
      <c r="F49" s="85"/>
      <c r="G49" s="85"/>
      <c r="H49" s="85" t="s">
        <v>155</v>
      </c>
      <c r="I49" s="85">
        <v>7</v>
      </c>
      <c r="J49" s="163">
        <v>5159</v>
      </c>
      <c r="K49" s="85"/>
      <c r="L49" s="85"/>
      <c r="M49" s="85"/>
    </row>
    <row r="50" spans="1:13" s="71" customFormat="1" hidden="1">
      <c r="A50" s="86" t="s">
        <v>15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s="71" customFormat="1" hidden="1">
      <c r="A51" s="86" t="s">
        <v>16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s="71" customFormat="1" hidden="1">
      <c r="A52" s="86" t="s">
        <v>17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s="71" customFormat="1" hidden="1">
      <c r="A53" s="86" t="s">
        <v>18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s="71" customFormat="1" hidden="1">
      <c r="A54" s="86" t="s">
        <v>19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s="71" customFormat="1" hidden="1">
      <c r="A55" s="82" t="s">
        <v>20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s="71" customFormat="1" hidden="1">
      <c r="A56" s="87" t="s">
        <v>21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s="71" customFormat="1" hidden="1">
      <c r="A57" s="86" t="s">
        <v>22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s="71" customFormat="1" hidden="1">
      <c r="A58" s="86" t="s">
        <v>23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s="71" customFormat="1" hidden="1">
      <c r="A59" s="86" t="s">
        <v>24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s="71" customFormat="1" hidden="1">
      <c r="A60" s="86" t="s">
        <v>25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s="71" customFormat="1" hidden="1">
      <c r="A61" s="86" t="s">
        <v>26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s="71" customFormat="1" ht="24.75" hidden="1" customHeight="1">
      <c r="A62" s="82" t="s">
        <v>27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s="71" customFormat="1" hidden="1">
      <c r="A63" s="86" t="s">
        <v>28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s="71" customFormat="1" hidden="1">
      <c r="A64" s="86" t="s">
        <v>29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s="71" customFormat="1" hidden="1">
      <c r="A65" s="86" t="s">
        <v>30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s="71" customFormat="1" hidden="1">
      <c r="A66" s="87" t="s">
        <v>31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s="71" customFormat="1">
      <c r="A67" s="96" t="s">
        <v>32</v>
      </c>
      <c r="B67" s="97"/>
      <c r="C67" s="98"/>
      <c r="D67" s="99"/>
      <c r="E67" s="99"/>
      <c r="F67" s="99"/>
      <c r="G67" s="99"/>
      <c r="H67" s="99"/>
      <c r="I67" s="99"/>
      <c r="J67" s="99">
        <f>SUM(J44:J66)</f>
        <v>5159</v>
      </c>
      <c r="K67" s="99"/>
      <c r="L67" s="99"/>
      <c r="M67" s="99"/>
    </row>
    <row r="68" spans="1:13" s="71" customFormat="1">
      <c r="A68" s="100" t="s">
        <v>34</v>
      </c>
      <c r="B68" s="101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1:13" s="71" customFormat="1" ht="26.25" customHeight="1">
      <c r="A69" s="82" t="s">
        <v>9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</row>
    <row r="70" spans="1:13" s="71" customFormat="1" hidden="1">
      <c r="A70" s="86" t="s">
        <v>10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s="71" customFormat="1" hidden="1">
      <c r="A71" s="86" t="s">
        <v>11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s="71" customFormat="1" hidden="1">
      <c r="A72" s="86" t="s">
        <v>12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s="71" customFormat="1">
      <c r="A73" s="87" t="s">
        <v>14</v>
      </c>
      <c r="B73" s="83"/>
      <c r="C73" s="84"/>
      <c r="D73" s="85"/>
      <c r="E73" s="85"/>
      <c r="F73" s="85"/>
      <c r="G73" s="85"/>
      <c r="H73" s="85" t="s">
        <v>153</v>
      </c>
      <c r="I73" s="85">
        <v>7</v>
      </c>
      <c r="J73" s="163">
        <v>5159</v>
      </c>
      <c r="K73" s="85"/>
      <c r="L73" s="85"/>
      <c r="M73" s="85"/>
    </row>
    <row r="74" spans="1:13" s="71" customFormat="1" hidden="1">
      <c r="A74" s="86" t="s">
        <v>15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s="71" customFormat="1" hidden="1">
      <c r="A75" s="86" t="s">
        <v>16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s="71" customFormat="1" hidden="1">
      <c r="A76" s="86" t="s">
        <v>17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s="71" customFormat="1" hidden="1">
      <c r="A77" s="86" t="s">
        <v>18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s="71" customFormat="1" hidden="1">
      <c r="A78" s="86" t="s">
        <v>19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s="71" customFormat="1" ht="12.75" hidden="1" customHeight="1">
      <c r="A79" s="82" t="s">
        <v>20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s="71" customFormat="1" hidden="1">
      <c r="A80" s="87" t="s">
        <v>21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s="71" customFormat="1" hidden="1">
      <c r="A81" s="86" t="s">
        <v>22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s="71" customFormat="1" hidden="1">
      <c r="A82" s="86" t="s">
        <v>23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s="71" customFormat="1" hidden="1">
      <c r="A83" s="86" t="s">
        <v>24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s="71" customFormat="1" hidden="1">
      <c r="A84" s="86" t="s">
        <v>25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s="71" customFormat="1" hidden="1">
      <c r="A85" s="86" t="s">
        <v>26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s="71" customFormat="1" ht="17.25" hidden="1" customHeight="1">
      <c r="A86" s="82" t="s">
        <v>27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s="71" customFormat="1" hidden="1">
      <c r="A87" s="86" t="s">
        <v>28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s="71" customFormat="1" hidden="1">
      <c r="A88" s="86" t="s">
        <v>29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s="71" customFormat="1" hidden="1">
      <c r="A89" s="86" t="s">
        <v>30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s="71" customFormat="1" hidden="1">
      <c r="A90" s="87" t="s">
        <v>31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s="71" customFormat="1">
      <c r="A91" s="104" t="s">
        <v>32</v>
      </c>
      <c r="B91" s="105"/>
      <c r="C91" s="106"/>
      <c r="D91" s="107"/>
      <c r="E91" s="107"/>
      <c r="F91" s="107"/>
      <c r="G91" s="107"/>
      <c r="H91" s="107"/>
      <c r="I91" s="107"/>
      <c r="J91" s="107">
        <f>SUM(J69:J90)</f>
        <v>5159</v>
      </c>
      <c r="K91" s="107"/>
      <c r="L91" s="107"/>
      <c r="M91" s="107"/>
    </row>
    <row r="92" spans="1:13" s="71" customFormat="1" hidden="1">
      <c r="A92" s="108" t="s">
        <v>35</v>
      </c>
      <c r="B92" s="109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</row>
    <row r="93" spans="1:13" s="71" customFormat="1" ht="18.75" hidden="1" customHeight="1">
      <c r="A93" s="82" t="s">
        <v>9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</row>
    <row r="94" spans="1:13" s="71" customFormat="1" hidden="1">
      <c r="A94" s="86" t="s">
        <v>10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s="71" customFormat="1" hidden="1">
      <c r="A95" s="87" t="s">
        <v>36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s="71" customFormat="1" ht="17.25" hidden="1" customHeight="1">
      <c r="A96" s="82" t="s">
        <v>37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s="71" customFormat="1" hidden="1">
      <c r="A97" s="86" t="s">
        <v>38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s="71" customFormat="1" hidden="1">
      <c r="A98" s="113" t="s">
        <v>39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s="71" customFormat="1" hidden="1">
      <c r="A99" s="113" t="s">
        <v>40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s="71" customFormat="1" hidden="1">
      <c r="A100" s="113" t="s">
        <v>41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s="71" customFormat="1" hidden="1">
      <c r="A101" s="113" t="s">
        <v>42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s="71" customFormat="1" hidden="1">
      <c r="A102" s="113" t="s">
        <v>43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s="71" customFormat="1" hidden="1">
      <c r="A103" s="113" t="s">
        <v>44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s="71" customFormat="1" hidden="1">
      <c r="A104" s="114" t="s">
        <v>32</v>
      </c>
      <c r="B104" s="115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</row>
    <row r="105" spans="1:13" s="71" customFormat="1" hidden="1">
      <c r="A105" s="118" t="s">
        <v>45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</row>
    <row r="106" spans="1:13" s="71" customFormat="1" ht="24.75" hidden="1" customHeight="1">
      <c r="A106" s="122" t="s">
        <v>46</v>
      </c>
      <c r="B106" s="83"/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</row>
    <row r="107" spans="1:13" s="71" customFormat="1" ht="23.25" hidden="1" customHeight="1">
      <c r="A107" s="122" t="s">
        <v>47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s="71" customFormat="1" ht="30.75" hidden="1" customHeight="1">
      <c r="A108" s="122" t="s">
        <v>48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s="71" customFormat="1" ht="42" hidden="1" customHeight="1">
      <c r="A109" s="122" t="s">
        <v>49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s="71" customFormat="1" ht="25.5" hidden="1" customHeight="1">
      <c r="A110" s="122" t="s">
        <v>50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 s="71" customFormat="1" hidden="1">
      <c r="A111" s="123" t="s">
        <v>32</v>
      </c>
      <c r="B111" s="124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</row>
    <row r="112" spans="1:13" s="71" customFormat="1" hidden="1">
      <c r="A112" s="127" t="s">
        <v>51</v>
      </c>
      <c r="B112" s="12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</row>
    <row r="113" spans="1:13" s="71" customFormat="1" ht="75.75" hidden="1" customHeight="1">
      <c r="A113" s="122" t="s">
        <v>52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1:13" s="71" customFormat="1" ht="30" hidden="1" customHeight="1">
      <c r="A114" s="86" t="s">
        <v>53</v>
      </c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</row>
    <row r="115" spans="1:13" s="71" customFormat="1" hidden="1">
      <c r="A115" s="123" t="s">
        <v>32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1:13" s="71" customFormat="1" hidden="1">
      <c r="A116" s="131" t="s">
        <v>54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</row>
    <row r="117" spans="1:13" s="71" customFormat="1" ht="44.25" hidden="1" customHeight="1">
      <c r="A117" s="86" t="s">
        <v>55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</row>
    <row r="118" spans="1:13" s="71" customFormat="1" ht="30" hidden="1" customHeight="1">
      <c r="A118" s="86" t="s">
        <v>56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s="71" customFormat="1" ht="57.75" hidden="1" customHeight="1">
      <c r="A119" s="86" t="s">
        <v>57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s="71" customFormat="1" hidden="1">
      <c r="A120" s="86" t="s">
        <v>58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 s="71" customFormat="1" ht="42.75" hidden="1" customHeight="1">
      <c r="A121" s="86" t="s">
        <v>59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s="71" customFormat="1" hidden="1">
      <c r="A122" s="86" t="s">
        <v>60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s="71" customFormat="1" hidden="1">
      <c r="A123" s="123" t="s">
        <v>32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</row>
    <row r="124" spans="1:13" s="71" customFormat="1" ht="21" hidden="1" customHeight="1">
      <c r="A124" s="132" t="s">
        <v>61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</row>
    <row r="125" spans="1:13" s="71" customFormat="1" hidden="1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</row>
    <row r="126" spans="1:13" s="71" customFormat="1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 s="71" customFormat="1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 s="71" customFormat="1" hidden="1">
      <c r="A128" s="82" t="s">
        <v>32</v>
      </c>
      <c r="B128" s="124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</row>
    <row r="129" spans="1:13" s="71" customFormat="1" hidden="1">
      <c r="A129" s="118" t="s">
        <v>62</v>
      </c>
      <c r="B129" s="119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1:13" s="71" customFormat="1" ht="32.25" hidden="1" customHeight="1">
      <c r="A130" s="86" t="s">
        <v>63</v>
      </c>
      <c r="B130" s="83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</row>
    <row r="131" spans="1:13" s="71" customFormat="1" hidden="1">
      <c r="A131" s="86" t="s">
        <v>64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s="71" customFormat="1" ht="44.25" hidden="1" customHeight="1">
      <c r="A132" s="86" t="s">
        <v>65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s="71" customFormat="1" ht="46.5" hidden="1" customHeight="1">
      <c r="A133" s="86" t="s">
        <v>66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s="71" customFormat="1" ht="63" hidden="1" customHeight="1">
      <c r="A134" s="86" t="s">
        <v>67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s="71" customFormat="1" ht="63" hidden="1" customHeight="1">
      <c r="A135" s="86" t="s">
        <v>68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s="71" customFormat="1" hidden="1">
      <c r="A136" s="86" t="s">
        <v>69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s="71" customFormat="1" ht="94.5" hidden="1" customHeight="1">
      <c r="A137" s="86" t="s">
        <v>70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s="71" customFormat="1" hidden="1">
      <c r="A138" s="127" t="s">
        <v>32</v>
      </c>
      <c r="B138" s="133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1:13" s="71" customFormat="1" ht="24.75" hidden="1">
      <c r="A139" s="136" t="s">
        <v>71</v>
      </c>
      <c r="B139" s="137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</row>
    <row r="140" spans="1:13" s="71" customFormat="1" ht="38.25" hidden="1" customHeight="1">
      <c r="A140" s="86" t="s">
        <v>72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</row>
    <row r="141" spans="1:13" s="71" customFormat="1" ht="24.75" hidden="1">
      <c r="A141" s="86" t="s">
        <v>73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s="71" customFormat="1" ht="25.5" hidden="1" customHeight="1">
      <c r="A142" s="86" t="s">
        <v>74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s="71" customFormat="1" ht="24.75" hidden="1">
      <c r="A143" s="86" t="s">
        <v>75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s="71" customFormat="1" ht="54.75" hidden="1" customHeight="1">
      <c r="A144" s="86" t="s">
        <v>76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s="71" customFormat="1" ht="54" hidden="1" customHeight="1">
      <c r="A145" s="86" t="s">
        <v>77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s="71" customFormat="1" ht="115.5" hidden="1" customHeight="1">
      <c r="A146" s="86" t="s">
        <v>78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s="71" customFormat="1" ht="54" hidden="1" customHeight="1">
      <c r="A147" s="86" t="s">
        <v>79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s="71" customFormat="1" hidden="1">
      <c r="A148" s="88" t="s">
        <v>32</v>
      </c>
      <c r="B148" s="137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</row>
    <row r="149" spans="1:13" s="71" customFormat="1" ht="24.75" hidden="1">
      <c r="A149" s="140" t="s">
        <v>80</v>
      </c>
      <c r="B149" s="195" t="s">
        <v>81</v>
      </c>
      <c r="C149" s="196"/>
      <c r="D149" s="197"/>
      <c r="E149" s="198" t="s">
        <v>82</v>
      </c>
      <c r="F149" s="199"/>
      <c r="G149" s="200"/>
      <c r="H149" s="198" t="s">
        <v>83</v>
      </c>
      <c r="I149" s="199"/>
      <c r="J149" s="200"/>
      <c r="K149" s="198" t="s">
        <v>84</v>
      </c>
      <c r="L149" s="199"/>
      <c r="M149" s="200"/>
    </row>
    <row r="150" spans="1:13" s="71" customFormat="1" ht="24.75">
      <c r="A150" s="141" t="s">
        <v>85</v>
      </c>
      <c r="B150" s="207">
        <v>0</v>
      </c>
      <c r="C150" s="208"/>
      <c r="D150" s="209"/>
      <c r="E150" s="210">
        <v>0</v>
      </c>
      <c r="F150" s="208"/>
      <c r="G150" s="209"/>
      <c r="H150" s="219">
        <v>10318</v>
      </c>
      <c r="I150" s="208"/>
      <c r="J150" s="209"/>
      <c r="K150" s="210">
        <v>0</v>
      </c>
      <c r="L150" s="208"/>
      <c r="M150" s="209"/>
    </row>
    <row r="151" spans="1:13" s="71" customFormat="1" ht="15.75" thickBot="1">
      <c r="A151" s="112" t="s">
        <v>86</v>
      </c>
      <c r="B151" s="217">
        <v>10318</v>
      </c>
      <c r="C151" s="212"/>
      <c r="D151" s="212"/>
      <c r="E151" s="212"/>
      <c r="F151" s="212"/>
      <c r="G151" s="212"/>
      <c r="H151" s="212"/>
      <c r="I151" s="212"/>
      <c r="J151" s="212"/>
      <c r="K151" s="213"/>
      <c r="L151" s="142"/>
      <c r="M151" s="143"/>
    </row>
  </sheetData>
  <mergeCells count="18">
    <mergeCell ref="B150:D150"/>
    <mergeCell ref="E150:G150"/>
    <mergeCell ref="H150:J150"/>
    <mergeCell ref="K150:M150"/>
    <mergeCell ref="B151:K151"/>
    <mergeCell ref="A1:Q1"/>
    <mergeCell ref="A2:Q2"/>
    <mergeCell ref="A4:Q4"/>
    <mergeCell ref="B149:D149"/>
    <mergeCell ref="E149:G149"/>
    <mergeCell ref="H149:J149"/>
    <mergeCell ref="K149:M149"/>
    <mergeCell ref="A15:M15"/>
    <mergeCell ref="A16:A17"/>
    <mergeCell ref="B16:D16"/>
    <mergeCell ref="E16:G16"/>
    <mergeCell ref="H16:J16"/>
    <mergeCell ref="K16:M16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52"/>
  <sheetViews>
    <sheetView workbookViewId="0">
      <selection activeCell="A130" sqref="A130:XFD150"/>
    </sheetView>
  </sheetViews>
  <sheetFormatPr defaultRowHeight="15"/>
  <cols>
    <col min="1" max="1" width="19.42578125" customWidth="1"/>
  </cols>
  <sheetData>
    <row r="1" spans="1:17" s="71" customFormat="1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s="71" customFormat="1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s="71" customForma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s="71" customFormat="1" ht="15.75">
      <c r="A4" s="215" t="s">
        <v>108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 s="71" customFormat="1">
      <c r="A5" s="155" t="s">
        <v>217</v>
      </c>
      <c r="B5" s="155"/>
      <c r="C5" s="155"/>
      <c r="D5" s="155"/>
      <c r="E5" s="155"/>
      <c r="F5" s="155"/>
      <c r="G5" s="171">
        <v>175.8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 s="71" customFormat="1">
      <c r="A6" s="155" t="s">
        <v>219</v>
      </c>
      <c r="B6" s="155"/>
      <c r="C6" s="155"/>
      <c r="D6" s="155"/>
      <c r="E6" s="155"/>
      <c r="F6" s="155"/>
      <c r="G6" s="171">
        <v>432.6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229</v>
      </c>
      <c r="B7" s="155"/>
      <c r="C7" s="155"/>
      <c r="D7" s="155"/>
      <c r="E7" s="155"/>
      <c r="F7" s="155"/>
      <c r="G7" s="186" t="s">
        <v>218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 s="71" customFormat="1">
      <c r="A8" s="155" t="s">
        <v>221</v>
      </c>
      <c r="B8" s="155"/>
      <c r="C8" s="155"/>
      <c r="D8" s="155"/>
      <c r="E8" s="155"/>
      <c r="F8" s="155"/>
      <c r="G8" s="171">
        <v>1954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 s="71" customFormat="1">
      <c r="A9" s="155" t="s">
        <v>230</v>
      </c>
      <c r="B9" s="155"/>
      <c r="C9" s="155"/>
      <c r="D9" s="155"/>
      <c r="E9" s="155"/>
      <c r="F9" s="155"/>
      <c r="G9" s="177">
        <v>40110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 s="71" customFormat="1">
      <c r="A10" s="155" t="s">
        <v>209</v>
      </c>
      <c r="B10" s="155"/>
      <c r="C10" s="155"/>
      <c r="D10" s="155"/>
      <c r="E10" s="155"/>
      <c r="F10" s="155"/>
      <c r="G10" s="171">
        <v>4.5999999999999996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 s="71" customFormat="1">
      <c r="A11" s="155" t="s">
        <v>208</v>
      </c>
      <c r="B11" s="155"/>
      <c r="C11" s="155"/>
      <c r="D11" s="15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 s="71" customFormat="1">
      <c r="A12" s="215" t="s">
        <v>212</v>
      </c>
      <c r="B12" s="215"/>
      <c r="C12" s="215"/>
      <c r="D12" s="215"/>
      <c r="E12" s="178"/>
      <c r="F12" s="73"/>
      <c r="G12" s="177">
        <v>23879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7" s="71" customFormat="1">
      <c r="A13" s="155" t="s">
        <v>231</v>
      </c>
      <c r="B13" s="155"/>
      <c r="C13" s="155"/>
      <c r="D13" s="155"/>
      <c r="E13" s="155"/>
      <c r="F13" s="155"/>
      <c r="G13" s="177">
        <v>35000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 s="71" customFormat="1">
      <c r="A14" s="155" t="s">
        <v>210</v>
      </c>
      <c r="B14" s="155"/>
      <c r="C14" s="155"/>
      <c r="D14" s="178"/>
      <c r="E14" s="73"/>
      <c r="F14" s="73"/>
      <c r="G14" s="177">
        <v>28989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7" s="71" customFormat="1">
      <c r="A15" s="220" t="s">
        <v>216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144"/>
      <c r="O15" s="144"/>
      <c r="P15" s="144"/>
      <c r="Q15" s="144"/>
    </row>
    <row r="16" spans="1:17" s="71" customForma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3" s="71" customFormat="1" hidden="1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</row>
    <row r="18" spans="1:13" s="71" customFormat="1" ht="36.75" hidden="1">
      <c r="A18" s="202"/>
      <c r="B18" s="74" t="s">
        <v>5</v>
      </c>
      <c r="C18" s="75" t="s">
        <v>6</v>
      </c>
      <c r="D18" s="76" t="s">
        <v>181</v>
      </c>
      <c r="E18" s="77" t="s">
        <v>5</v>
      </c>
      <c r="F18" s="77" t="s">
        <v>6</v>
      </c>
      <c r="G18" s="76" t="s">
        <v>181</v>
      </c>
      <c r="H18" s="75" t="s">
        <v>5</v>
      </c>
      <c r="I18" s="75" t="s">
        <v>6</v>
      </c>
      <c r="J18" s="76" t="s">
        <v>181</v>
      </c>
      <c r="K18" s="75" t="s">
        <v>5</v>
      </c>
      <c r="L18" s="75" t="s">
        <v>6</v>
      </c>
      <c r="M18" s="76" t="s">
        <v>181</v>
      </c>
    </row>
    <row r="19" spans="1:13" s="71" customFormat="1" hidden="1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s="71" customFormat="1" ht="27" hidden="1" customHeight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s="71" customFormat="1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s="71" customFormat="1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s="71" customFormat="1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s="71" customFormat="1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s="71" customFormat="1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s="71" customFormat="1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s="71" customFormat="1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s="71" customFormat="1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s="71" customFormat="1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s="71" customFormat="1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s="71" customFormat="1" hidden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s="71" customFormat="1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s="71" customFormat="1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s="71" customFormat="1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s="71" customFormat="1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s="71" customFormat="1" hidden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s="71" customFormat="1" hidden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s="71" customFormat="1" ht="27.75" hidden="1" customHeight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s="71" customFormat="1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s="71" customFormat="1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s="71" customFormat="1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s="71" customFormat="1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3" spans="1:13" s="71" customFormat="1" hidden="1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1:13" s="71" customFormat="1" hidden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1:13" s="71" customFormat="1" ht="21.75" hidden="1" customHeight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s="71" customFormat="1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s="71" customFormat="1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s="71" customFormat="1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s="71" customFormat="1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s="71" customFormat="1" hidden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s="71" customFormat="1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s="71" customFormat="1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s="71" customFormat="1" hidden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s="71" customFormat="1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s="71" customFormat="1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s="71" customFormat="1" hidden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s="71" customFormat="1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s="71" customFormat="1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s="71" customFormat="1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s="71" customFormat="1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s="71" customFormat="1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s="71" customFormat="1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s="71" customFormat="1" ht="24.75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s="71" customFormat="1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s="71" customFormat="1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s="71" customFormat="1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s="71" customFormat="1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</row>
    <row r="68" spans="1:13" s="71" customFormat="1" hidden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1:13" s="71" customFormat="1" hidden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1:13" s="71" customFormat="1" ht="21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s="71" customFormat="1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s="71" customFormat="1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s="71" customFormat="1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s="71" customFormat="1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s="71" customFormat="1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s="71" customFormat="1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s="71" customFormat="1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s="71" customFormat="1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s="71" customFormat="1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s="71" customFormat="1" ht="13.5" hidden="1" customHeight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s="71" customFormat="1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s="71" customFormat="1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s="71" customFormat="1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s="71" customFormat="1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s="71" customFormat="1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s="71" customFormat="1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s="71" customFormat="1" ht="20.25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s="71" customFormat="1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s="71" customFormat="1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s="71" customFormat="1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s="71" customFormat="1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</row>
    <row r="92" spans="1:13" s="71" customFormat="1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</row>
    <row r="93" spans="1:13" s="71" customFormat="1" hidden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</row>
    <row r="94" spans="1:13" s="71" customFormat="1" ht="18.75" hidden="1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s="71" customFormat="1" hidden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s="71" customFormat="1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s="71" customFormat="1" ht="26.25" hidden="1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s="71" customFormat="1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s="71" customFormat="1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s="71" customFormat="1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s="71" customFormat="1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s="71" customFormat="1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s="71" customFormat="1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s="71" customFormat="1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</row>
    <row r="105" spans="1:13" s="71" customFormat="1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</row>
    <row r="106" spans="1:13" s="71" customFormat="1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</row>
    <row r="107" spans="1:13" s="71" customFormat="1" ht="32.2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s="71" customFormat="1" ht="30" hidden="1" customHeight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s="71" customFormat="1" ht="36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s="71" customFormat="1" ht="51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 s="71" customFormat="1" ht="25.5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</row>
    <row r="112" spans="1:13" s="71" customFormat="1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</row>
    <row r="113" spans="1:13" s="71" customFormat="1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</row>
    <row r="114" spans="1:13" s="71" customFormat="1" ht="70.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1:13" s="71" customFormat="1" ht="30.75" hidden="1" customHeight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</row>
    <row r="116" spans="1:13" s="71" customFormat="1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</row>
    <row r="117" spans="1:13" s="71" customFormat="1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</row>
    <row r="118" spans="1:13" s="71" customFormat="1" ht="50.2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s="71" customFormat="1" ht="34.5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s="71" customFormat="1" ht="57.75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 s="71" customFormat="1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s="71" customFormat="1" ht="42.75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s="71" customFormat="1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</row>
    <row r="124" spans="1:13" s="71" customFormat="1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</row>
    <row r="125" spans="1:13" s="71" customFormat="1" ht="21" customHeight="1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</row>
    <row r="126" spans="1:13" s="71" customFormat="1">
      <c r="A126" s="82"/>
      <c r="B126" s="83"/>
      <c r="C126" s="84">
        <v>1</v>
      </c>
      <c r="D126" s="163">
        <v>35000</v>
      </c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 s="71" customFormat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 s="71" customFormat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</row>
    <row r="129" spans="1:13" s="71" customFormat="1">
      <c r="A129" s="82" t="s">
        <v>32</v>
      </c>
      <c r="B129" s="124"/>
      <c r="C129" s="125"/>
      <c r="D129" s="164">
        <f>SUM(D126:D128)</f>
        <v>35000</v>
      </c>
      <c r="E129" s="126"/>
      <c r="F129" s="126"/>
      <c r="G129" s="126"/>
      <c r="H129" s="126"/>
      <c r="I129" s="126"/>
      <c r="J129" s="126"/>
      <c r="K129" s="126"/>
      <c r="L129" s="126"/>
      <c r="M129" s="126"/>
    </row>
    <row r="130" spans="1:13" s="71" customFormat="1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</row>
    <row r="131" spans="1:13" s="71" customFormat="1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s="71" customFormat="1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s="71" customFormat="1" ht="44.25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s="71" customFormat="1" ht="46.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s="71" customFormat="1" ht="63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s="71" customFormat="1" ht="63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s="71" customFormat="1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s="71" customFormat="1" ht="94.5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</row>
    <row r="139" spans="1:13" s="71" customFormat="1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</row>
    <row r="140" spans="1:13" s="71" customFormat="1" ht="24.75" hidden="1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</row>
    <row r="141" spans="1:13" s="71" customFormat="1" ht="38.25" hidden="1" customHeight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s="71" customFormat="1" ht="24.75" hidden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s="71" customFormat="1" ht="25.5" hidden="1" customHeight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s="71" customFormat="1" ht="24.75" hidden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s="71" customFormat="1" ht="54.75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s="71" customFormat="1" ht="54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s="71" customFormat="1" ht="115.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s="71" customFormat="1" ht="54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</row>
    <row r="149" spans="1:13" s="71" customFormat="1" hidden="1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</row>
    <row r="150" spans="1:13" s="71" customFormat="1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</row>
    <row r="151" spans="1:13" s="71" customFormat="1" ht="24.75">
      <c r="A151" s="141" t="s">
        <v>85</v>
      </c>
      <c r="B151" s="218">
        <v>35000</v>
      </c>
      <c r="C151" s="208"/>
      <c r="D151" s="209"/>
      <c r="E151" s="210">
        <v>0</v>
      </c>
      <c r="F151" s="208"/>
      <c r="G151" s="209"/>
      <c r="H151" s="210">
        <v>0</v>
      </c>
      <c r="I151" s="208"/>
      <c r="J151" s="209"/>
      <c r="K151" s="210">
        <v>0</v>
      </c>
      <c r="L151" s="208"/>
      <c r="M151" s="209"/>
    </row>
    <row r="152" spans="1:13" s="71" customFormat="1" ht="15.75" thickBot="1">
      <c r="A152" s="112" t="s">
        <v>86</v>
      </c>
      <c r="B152" s="217">
        <v>35000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2"/>
      <c r="M152" s="143"/>
    </row>
  </sheetData>
  <mergeCells count="19">
    <mergeCell ref="B151:D151"/>
    <mergeCell ref="E151:G151"/>
    <mergeCell ref="H151:J151"/>
    <mergeCell ref="K151:M151"/>
    <mergeCell ref="B152:K152"/>
    <mergeCell ref="A12:D12"/>
    <mergeCell ref="A1:Q1"/>
    <mergeCell ref="A2:Q2"/>
    <mergeCell ref="A4:Q4"/>
    <mergeCell ref="B150:D150"/>
    <mergeCell ref="E150:G150"/>
    <mergeCell ref="H150:J150"/>
    <mergeCell ref="K150:M150"/>
    <mergeCell ref="A15:M15"/>
    <mergeCell ref="A17:A18"/>
    <mergeCell ref="B17:D17"/>
    <mergeCell ref="E17:G17"/>
    <mergeCell ref="H17:J17"/>
    <mergeCell ref="K17:M17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52"/>
  <sheetViews>
    <sheetView workbookViewId="0">
      <selection activeCell="N17" sqref="A17:XFD152"/>
    </sheetView>
  </sheetViews>
  <sheetFormatPr defaultRowHeight="15"/>
  <cols>
    <col min="1" max="1" width="19.140625" customWidth="1"/>
    <col min="7" max="7" width="10.42578125" bestFit="1" customWidth="1"/>
  </cols>
  <sheetData>
    <row r="1" spans="1:17" s="71" customFormat="1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s="71" customFormat="1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s="71" customForma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s="71" customFormat="1" ht="15.75">
      <c r="A4" s="215" t="s">
        <v>110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 s="71" customFormat="1">
      <c r="A5" s="216" t="s">
        <v>217</v>
      </c>
      <c r="B5" s="216"/>
      <c r="C5" s="216"/>
      <c r="D5" s="216"/>
      <c r="E5" s="216"/>
      <c r="F5" s="216"/>
      <c r="G5" s="171">
        <v>158.69999999999999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 s="71" customFormat="1">
      <c r="A6" s="215" t="s">
        <v>219</v>
      </c>
      <c r="B6" s="215"/>
      <c r="C6" s="215"/>
      <c r="D6" s="155"/>
      <c r="E6" s="155"/>
      <c r="F6" s="155"/>
      <c r="G6" s="171">
        <v>423.5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215" t="s">
        <v>109</v>
      </c>
      <c r="B7" s="215"/>
      <c r="C7" s="215"/>
      <c r="D7" s="155"/>
      <c r="E7" s="155"/>
      <c r="F7" s="155"/>
      <c r="G7" s="182" t="s">
        <v>218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 s="71" customFormat="1">
      <c r="A8" s="155" t="s">
        <v>221</v>
      </c>
      <c r="B8" s="155"/>
      <c r="C8" s="155"/>
      <c r="D8" s="155"/>
      <c r="E8" s="155"/>
      <c r="F8" s="155"/>
      <c r="G8" s="171">
        <v>154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 s="71" customFormat="1">
      <c r="A9" s="215" t="s">
        <v>228</v>
      </c>
      <c r="B9" s="215"/>
      <c r="C9" s="215"/>
      <c r="D9" s="155"/>
      <c r="E9" s="155"/>
      <c r="F9" s="155"/>
      <c r="G9" s="185">
        <v>47196.73</v>
      </c>
      <c r="H9" s="155"/>
      <c r="I9" s="180"/>
      <c r="J9" s="155"/>
      <c r="K9" s="155"/>
      <c r="L9" s="155"/>
      <c r="M9" s="155"/>
      <c r="N9" s="155"/>
      <c r="O9" s="155"/>
      <c r="P9" s="155"/>
      <c r="Q9" s="155"/>
    </row>
    <row r="10" spans="1:17" s="71" customFormat="1">
      <c r="A10" s="215" t="s">
        <v>223</v>
      </c>
      <c r="B10" s="215"/>
      <c r="C10" s="215"/>
      <c r="D10" s="215"/>
      <c r="E10" s="155"/>
      <c r="F10" s="155"/>
      <c r="G10" s="171">
        <v>4.5999999999999996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 s="71" customFormat="1">
      <c r="A11" s="215" t="s">
        <v>224</v>
      </c>
      <c r="B11" s="215"/>
      <c r="C11" s="215"/>
      <c r="D11" s="21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 s="71" customFormat="1">
      <c r="A12" s="215" t="s">
        <v>227</v>
      </c>
      <c r="B12" s="215"/>
      <c r="C12" s="215"/>
      <c r="D12" s="215"/>
      <c r="E12" s="178"/>
      <c r="F12" s="73"/>
      <c r="G12" s="177">
        <v>23377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7" s="71" customFormat="1">
      <c r="A13" s="155" t="s">
        <v>226</v>
      </c>
      <c r="B13" s="155"/>
      <c r="C13" s="155"/>
      <c r="D13" s="155"/>
      <c r="E13" s="155"/>
      <c r="F13" s="155"/>
      <c r="G13" s="171">
        <v>0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 s="71" customFormat="1">
      <c r="A14" s="155" t="s">
        <v>210</v>
      </c>
      <c r="B14" s="155"/>
      <c r="C14" s="155"/>
      <c r="D14" s="178"/>
      <c r="E14" s="73"/>
      <c r="F14" s="73"/>
      <c r="G14" s="177">
        <v>70573.7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7" s="71" customFormat="1">
      <c r="A15" s="155" t="s">
        <v>258</v>
      </c>
      <c r="B15" s="155"/>
      <c r="C15" s="155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 s="71" customFormat="1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3" s="71" customFormat="1" hidden="1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</row>
    <row r="18" spans="1:13" s="71" customFormat="1" ht="24.75" hidden="1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</row>
    <row r="19" spans="1:13" s="71" customFormat="1" hidden="1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s="71" customFormat="1" ht="26.25" hidden="1" customHeight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s="71" customFormat="1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s="71" customFormat="1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s="71" customFormat="1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s="71" customFormat="1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s="71" customFormat="1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s="71" customFormat="1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s="71" customFormat="1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s="71" customFormat="1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s="71" customFormat="1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s="71" customFormat="1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s="71" customFormat="1" hidden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s="71" customFormat="1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s="71" customFormat="1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s="71" customFormat="1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s="71" customFormat="1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s="71" customFormat="1" hidden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s="71" customFormat="1" hidden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s="71" customFormat="1" ht="22.5" hidden="1" customHeight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s="71" customFormat="1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s="71" customFormat="1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s="71" customFormat="1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s="71" customFormat="1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3" spans="1:13" s="71" customFormat="1" hidden="1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1:13" s="71" customFormat="1" hidden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1:13" s="71" customFormat="1" ht="21.75" hidden="1" customHeight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s="71" customFormat="1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s="71" customFormat="1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s="71" customFormat="1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s="71" customFormat="1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s="71" customFormat="1" hidden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s="71" customFormat="1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s="71" customFormat="1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s="71" customFormat="1" hidden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s="71" customFormat="1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s="71" customFormat="1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s="71" customFormat="1" hidden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s="71" customFormat="1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s="71" customFormat="1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s="71" customFormat="1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s="71" customFormat="1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s="71" customFormat="1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s="71" customFormat="1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s="71" customFormat="1" ht="24.75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s="71" customFormat="1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s="71" customFormat="1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s="71" customFormat="1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s="71" customFormat="1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</row>
    <row r="68" spans="1:13" s="71" customFormat="1" hidden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1:13" s="71" customFormat="1" hidden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1:13" s="71" customFormat="1" ht="26.25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s="71" customFormat="1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s="71" customFormat="1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s="71" customFormat="1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s="71" customFormat="1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s="71" customFormat="1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s="71" customFormat="1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s="71" customFormat="1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s="71" customFormat="1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s="71" customFormat="1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s="71" customFormat="1" hidden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s="71" customFormat="1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s="71" customFormat="1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s="71" customFormat="1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s="71" customFormat="1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s="71" customFormat="1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s="71" customFormat="1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s="71" customFormat="1" ht="27.75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s="71" customFormat="1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s="71" customFormat="1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s="71" customFormat="1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s="71" customFormat="1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</row>
    <row r="92" spans="1:13" s="71" customFormat="1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</row>
    <row r="93" spans="1:13" s="71" customFormat="1" hidden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</row>
    <row r="94" spans="1:13" s="71" customFormat="1" ht="18.75" hidden="1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s="71" customFormat="1" hidden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s="71" customFormat="1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s="71" customFormat="1" ht="26.25" hidden="1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s="71" customFormat="1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s="71" customFormat="1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s="71" customFormat="1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s="71" customFormat="1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s="71" customFormat="1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s="71" customFormat="1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s="71" customFormat="1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</row>
    <row r="105" spans="1:13" s="71" customFormat="1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</row>
    <row r="106" spans="1:13" s="71" customFormat="1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</row>
    <row r="107" spans="1:13" s="71" customFormat="1" ht="26.2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s="71" customFormat="1" ht="23.25" hidden="1" customHeight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s="71" customFormat="1" ht="36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s="71" customFormat="1" ht="51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 s="71" customFormat="1" ht="25.5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</row>
    <row r="112" spans="1:13" s="71" customFormat="1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</row>
    <row r="113" spans="1:13" s="71" customFormat="1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</row>
    <row r="114" spans="1:13" s="71" customFormat="1" ht="65.2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1:13" s="71" customFormat="1" ht="27.75" hidden="1" customHeight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</row>
    <row r="116" spans="1:13" s="71" customFormat="1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</row>
    <row r="117" spans="1:13" s="71" customFormat="1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</row>
    <row r="118" spans="1:13" s="71" customFormat="1" ht="50.2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s="71" customFormat="1" ht="34.5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s="71" customFormat="1" ht="57.75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 s="71" customFormat="1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s="71" customFormat="1" ht="42.75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s="71" customFormat="1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</row>
    <row r="124" spans="1:13" s="71" customFormat="1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</row>
    <row r="125" spans="1:13" s="71" customFormat="1" ht="21" hidden="1" customHeight="1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</row>
    <row r="126" spans="1:13" s="71" customFormat="1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 s="71" customFormat="1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 s="71" customFormat="1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</row>
    <row r="129" spans="1:13" s="71" customFormat="1" hidden="1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</row>
    <row r="130" spans="1:13" s="71" customFormat="1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</row>
    <row r="131" spans="1:13" s="71" customFormat="1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s="71" customFormat="1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s="71" customFormat="1" ht="44.25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s="71" customFormat="1" ht="46.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s="71" customFormat="1" ht="63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s="71" customFormat="1" ht="63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s="71" customFormat="1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s="71" customFormat="1" ht="94.5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</row>
    <row r="139" spans="1:13" s="71" customFormat="1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</row>
    <row r="140" spans="1:13" s="71" customFormat="1" ht="24.75" hidden="1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</row>
    <row r="141" spans="1:13" s="71" customFormat="1" ht="38.25" hidden="1" customHeight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s="71" customFormat="1" ht="24.75" hidden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s="71" customFormat="1" ht="25.5" hidden="1" customHeight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s="71" customFormat="1" ht="24.75" hidden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s="71" customFormat="1" ht="54.75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s="71" customFormat="1" ht="54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s="71" customFormat="1" ht="115.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s="71" customFormat="1" ht="54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</row>
    <row r="149" spans="1:13" s="71" customFormat="1" hidden="1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</row>
    <row r="150" spans="1:13" s="71" customFormat="1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</row>
    <row r="151" spans="1:13" s="71" customFormat="1" ht="24.75" hidden="1">
      <c r="A151" s="141" t="s">
        <v>85</v>
      </c>
      <c r="B151" s="207">
        <v>0</v>
      </c>
      <c r="C151" s="208"/>
      <c r="D151" s="209"/>
      <c r="E151" s="210">
        <v>0</v>
      </c>
      <c r="F151" s="208"/>
      <c r="G151" s="209"/>
      <c r="H151" s="210">
        <v>0</v>
      </c>
      <c r="I151" s="208"/>
      <c r="J151" s="209"/>
      <c r="K151" s="210">
        <v>0</v>
      </c>
      <c r="L151" s="208"/>
      <c r="M151" s="209"/>
    </row>
    <row r="152" spans="1:13" s="71" customFormat="1" ht="15.75" hidden="1" thickBot="1">
      <c r="A152" s="112" t="s">
        <v>86</v>
      </c>
      <c r="B152" s="211">
        <v>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2"/>
      <c r="M152" s="143"/>
    </row>
  </sheetData>
  <mergeCells count="25">
    <mergeCell ref="B152:K152"/>
    <mergeCell ref="A1:Q1"/>
    <mergeCell ref="A2:Q2"/>
    <mergeCell ref="A4:Q4"/>
    <mergeCell ref="B150:D150"/>
    <mergeCell ref="E150:G150"/>
    <mergeCell ref="H150:J150"/>
    <mergeCell ref="K150:M150"/>
    <mergeCell ref="A16:M16"/>
    <mergeCell ref="A17:A18"/>
    <mergeCell ref="B17:D17"/>
    <mergeCell ref="E17:G17"/>
    <mergeCell ref="H17:J17"/>
    <mergeCell ref="A7:C7"/>
    <mergeCell ref="A9:C9"/>
    <mergeCell ref="A10:D10"/>
    <mergeCell ref="K17:M17"/>
    <mergeCell ref="A12:D12"/>
    <mergeCell ref="A5:F5"/>
    <mergeCell ref="A6:C6"/>
    <mergeCell ref="E151:G151"/>
    <mergeCell ref="H151:J151"/>
    <mergeCell ref="K151:M151"/>
    <mergeCell ref="A11:D11"/>
    <mergeCell ref="B151:D151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52"/>
  <sheetViews>
    <sheetView workbookViewId="0">
      <selection activeCell="A130" sqref="A130:XFD151"/>
    </sheetView>
  </sheetViews>
  <sheetFormatPr defaultRowHeight="15"/>
  <cols>
    <col min="1" max="1" width="17.42578125" customWidth="1"/>
  </cols>
  <sheetData>
    <row r="1" spans="1:17" s="71" customFormat="1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s="71" customFormat="1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s="71" customForma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s="71" customFormat="1" ht="15.75">
      <c r="A4" s="215" t="s">
        <v>111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 s="71" customFormat="1">
      <c r="A5" s="155" t="s">
        <v>217</v>
      </c>
      <c r="B5" s="155"/>
      <c r="C5" s="155"/>
      <c r="D5" s="155"/>
      <c r="E5" s="155"/>
      <c r="F5" s="155"/>
      <c r="G5" s="181">
        <v>177.6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 s="71" customFormat="1">
      <c r="A6" s="155" t="s">
        <v>219</v>
      </c>
      <c r="B6" s="155"/>
      <c r="C6" s="155"/>
      <c r="D6" s="155"/>
      <c r="E6" s="155"/>
      <c r="F6" s="155"/>
      <c r="G6" s="181">
        <v>431.4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220</v>
      </c>
      <c r="B7" s="155"/>
      <c r="C7" s="155"/>
      <c r="D7" s="155"/>
      <c r="E7" s="155"/>
      <c r="F7" s="155"/>
      <c r="G7" s="182" t="s">
        <v>218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 s="71" customFormat="1">
      <c r="A8" s="155" t="s">
        <v>221</v>
      </c>
      <c r="B8" s="155"/>
      <c r="C8" s="155"/>
      <c r="D8" s="155"/>
      <c r="E8" s="155"/>
      <c r="F8" s="155"/>
      <c r="G8" s="181">
        <v>1954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 s="71" customFormat="1">
      <c r="A9" s="155" t="s">
        <v>222</v>
      </c>
      <c r="B9" s="155"/>
      <c r="C9" s="155"/>
      <c r="D9" s="155"/>
      <c r="E9" s="155"/>
      <c r="F9" s="155"/>
      <c r="G9" s="183">
        <v>51297.39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 s="71" customFormat="1">
      <c r="A10" s="155" t="s">
        <v>223</v>
      </c>
      <c r="B10" s="155"/>
      <c r="C10" s="155"/>
      <c r="D10" s="155"/>
      <c r="E10" s="155"/>
      <c r="F10" s="155"/>
      <c r="G10" s="181">
        <v>4.5999999999999996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 s="71" customFormat="1">
      <c r="A11" s="155" t="s">
        <v>224</v>
      </c>
      <c r="B11" s="155"/>
      <c r="C11" s="155"/>
      <c r="D11" s="155"/>
      <c r="E11" s="155"/>
      <c r="F11" s="155"/>
      <c r="G11" s="18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 s="71" customFormat="1">
      <c r="A12" s="215" t="s">
        <v>225</v>
      </c>
      <c r="B12" s="215"/>
      <c r="C12" s="215"/>
      <c r="D12" s="215"/>
      <c r="E12" s="215"/>
      <c r="F12" s="73"/>
      <c r="G12" s="184">
        <v>23813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7" s="71" customFormat="1">
      <c r="A13" s="155" t="s">
        <v>226</v>
      </c>
      <c r="B13" s="155"/>
      <c r="C13" s="155"/>
      <c r="D13" s="155"/>
      <c r="E13" s="155"/>
      <c r="F13" s="155"/>
      <c r="G13" s="184">
        <v>35000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 s="71" customFormat="1">
      <c r="A14" s="155" t="s">
        <v>210</v>
      </c>
      <c r="B14" s="155"/>
      <c r="C14" s="155"/>
      <c r="D14" s="174"/>
      <c r="E14" s="73"/>
      <c r="F14" s="73"/>
      <c r="G14" s="183">
        <v>40110.400000000001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7" s="71" customFormat="1">
      <c r="A15" s="215" t="s">
        <v>259</v>
      </c>
      <c r="B15" s="215"/>
      <c r="C15" s="215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 s="71" customFormat="1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3" s="71" customFormat="1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</row>
    <row r="18" spans="1:13" s="71" customFormat="1" ht="24.75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</row>
    <row r="19" spans="1:13" s="71" customFormat="1" hidden="1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s="71" customFormat="1" hidden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s="71" customFormat="1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s="71" customFormat="1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s="71" customFormat="1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s="71" customFormat="1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s="71" customFormat="1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s="71" customFormat="1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s="71" customFormat="1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s="71" customFormat="1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s="71" customFormat="1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s="71" customFormat="1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s="71" customFormat="1" hidden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s="71" customFormat="1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s="71" customFormat="1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s="71" customFormat="1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s="71" customFormat="1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s="71" customFormat="1" hidden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s="71" customFormat="1" hidden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s="71" customFormat="1" hidden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s="71" customFormat="1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s="71" customFormat="1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s="71" customFormat="1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s="71" customFormat="1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3" spans="1:13" s="71" customFormat="1" hidden="1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1:13" s="71" customFormat="1" hidden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1:13" s="71" customFormat="1" hidden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s="71" customFormat="1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s="71" customFormat="1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s="71" customFormat="1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s="71" customFormat="1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s="71" customFormat="1" hidden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s="71" customFormat="1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s="71" customFormat="1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s="71" customFormat="1" hidden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s="71" customFormat="1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s="71" customFormat="1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s="71" customFormat="1" hidden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s="71" customFormat="1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s="71" customFormat="1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s="71" customFormat="1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s="71" customFormat="1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s="71" customFormat="1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s="71" customFormat="1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s="71" customFormat="1" ht="24.75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s="71" customFormat="1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s="71" customFormat="1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s="71" customFormat="1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s="71" customFormat="1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</row>
    <row r="68" spans="1:13" s="71" customFormat="1" hidden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1:13" s="71" customFormat="1" hidden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1:13" s="71" customFormat="1" ht="26.25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s="71" customFormat="1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s="71" customFormat="1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s="71" customFormat="1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s="71" customFormat="1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s="71" customFormat="1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s="71" customFormat="1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s="71" customFormat="1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s="71" customFormat="1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s="71" customFormat="1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s="71" customFormat="1" hidden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s="71" customFormat="1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s="71" customFormat="1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s="71" customFormat="1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s="71" customFormat="1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s="71" customFormat="1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s="71" customFormat="1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s="71" customFormat="1" ht="27.75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s="71" customFormat="1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s="71" customFormat="1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s="71" customFormat="1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s="71" customFormat="1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</row>
    <row r="92" spans="1:13" s="71" customFormat="1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</row>
    <row r="93" spans="1:13" s="71" customFormat="1" hidden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</row>
    <row r="94" spans="1:13" s="71" customFormat="1" ht="18.75" hidden="1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s="71" customFormat="1" hidden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s="71" customFormat="1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s="71" customFormat="1" ht="26.25" hidden="1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s="71" customFormat="1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s="71" customFormat="1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s="71" customFormat="1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s="71" customFormat="1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s="71" customFormat="1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s="71" customFormat="1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s="71" customFormat="1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</row>
    <row r="105" spans="1:13" s="71" customFormat="1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</row>
    <row r="106" spans="1:13" s="71" customFormat="1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</row>
    <row r="107" spans="1:13" s="71" customFormat="1" ht="32.2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s="71" customFormat="1" ht="30" hidden="1" customHeight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s="71" customFormat="1" ht="36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s="71" customFormat="1" ht="51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 s="71" customFormat="1" ht="25.5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</row>
    <row r="112" spans="1:13" s="71" customFormat="1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</row>
    <row r="113" spans="1:13" s="71" customFormat="1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</row>
    <row r="114" spans="1:13" s="71" customFormat="1" ht="87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1:13" s="71" customFormat="1" ht="24.75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</row>
    <row r="116" spans="1:13" s="71" customFormat="1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</row>
    <row r="117" spans="1:13" s="71" customFormat="1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</row>
    <row r="118" spans="1:13" s="71" customFormat="1" ht="50.2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s="71" customFormat="1" ht="34.5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s="71" customFormat="1" ht="57.75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 s="71" customFormat="1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s="71" customFormat="1" ht="42.75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s="71" customFormat="1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</row>
    <row r="124" spans="1:13" s="71" customFormat="1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</row>
    <row r="125" spans="1:13" s="71" customFormat="1" ht="21" customHeight="1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</row>
    <row r="126" spans="1:13" s="71" customFormat="1">
      <c r="A126" s="82"/>
      <c r="B126" s="83"/>
      <c r="C126" s="84"/>
      <c r="D126" s="85"/>
      <c r="E126" s="85"/>
      <c r="F126" s="85"/>
      <c r="G126" s="85"/>
      <c r="H126" s="85"/>
      <c r="I126" s="85">
        <v>1</v>
      </c>
      <c r="J126" s="163">
        <v>35000</v>
      </c>
      <c r="K126" s="85"/>
      <c r="L126" s="85"/>
      <c r="M126" s="85"/>
    </row>
    <row r="127" spans="1:13" s="71" customFormat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 s="71" customFormat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</row>
    <row r="129" spans="1:13" s="71" customFormat="1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64">
        <f>SUM(J126:J128)</f>
        <v>35000</v>
      </c>
      <c r="K129" s="126"/>
      <c r="L129" s="126"/>
      <c r="M129" s="126"/>
    </row>
    <row r="130" spans="1:13" s="71" customFormat="1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</row>
    <row r="131" spans="1:13" s="71" customFormat="1" ht="24.75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s="71" customFormat="1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s="71" customFormat="1" ht="44.25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s="71" customFormat="1" ht="46.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s="71" customFormat="1" ht="63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s="71" customFormat="1" ht="63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s="71" customFormat="1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s="71" customFormat="1" ht="94.5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</row>
    <row r="139" spans="1:13" s="71" customFormat="1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</row>
    <row r="140" spans="1:13" s="71" customFormat="1" ht="24.75" hidden="1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</row>
    <row r="141" spans="1:13" s="71" customFormat="1" ht="38.25" hidden="1" customHeight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s="71" customFormat="1" ht="24.75" hidden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s="71" customFormat="1" ht="25.5" hidden="1" customHeight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s="71" customFormat="1" ht="24.75" hidden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s="71" customFormat="1" ht="54.75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s="71" customFormat="1" ht="54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s="71" customFormat="1" ht="115.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s="71" customFormat="1" ht="54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</row>
    <row r="149" spans="1:13" s="71" customFormat="1" hidden="1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</row>
    <row r="150" spans="1:13" s="71" customFormat="1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</row>
    <row r="151" spans="1:13" s="71" customFormat="1" ht="24.75" hidden="1">
      <c r="A151" s="141" t="s">
        <v>85</v>
      </c>
      <c r="B151" s="207"/>
      <c r="C151" s="208"/>
      <c r="D151" s="209"/>
      <c r="E151" s="210"/>
      <c r="F151" s="208"/>
      <c r="G151" s="209"/>
      <c r="H151" s="219">
        <v>35000</v>
      </c>
      <c r="I151" s="208"/>
      <c r="J151" s="209"/>
      <c r="K151" s="210"/>
      <c r="L151" s="208"/>
      <c r="M151" s="209"/>
    </row>
    <row r="152" spans="1:13" s="71" customFormat="1" ht="15.75" thickBot="1">
      <c r="A152" s="112" t="s">
        <v>86</v>
      </c>
      <c r="B152" s="217">
        <v>35000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2"/>
      <c r="M152" s="143"/>
    </row>
  </sheetData>
  <mergeCells count="20">
    <mergeCell ref="E17:G17"/>
    <mergeCell ref="H17:J17"/>
    <mergeCell ref="K17:M17"/>
    <mergeCell ref="A15:C15"/>
    <mergeCell ref="A1:Q1"/>
    <mergeCell ref="A2:Q2"/>
    <mergeCell ref="A4:Q4"/>
    <mergeCell ref="A12:E12"/>
    <mergeCell ref="A16:M16"/>
    <mergeCell ref="A17:A18"/>
    <mergeCell ref="B17:D17"/>
    <mergeCell ref="B152:K152"/>
    <mergeCell ref="B150:D150"/>
    <mergeCell ref="E150:G150"/>
    <mergeCell ref="H150:J150"/>
    <mergeCell ref="K150:M150"/>
    <mergeCell ref="B151:D151"/>
    <mergeCell ref="E151:G151"/>
    <mergeCell ref="H151:J151"/>
    <mergeCell ref="K151:M151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152"/>
  <sheetViews>
    <sheetView topLeftCell="A6" workbookViewId="0">
      <selection activeCell="A130" sqref="A130:XFD150"/>
    </sheetView>
  </sheetViews>
  <sheetFormatPr defaultRowHeight="15"/>
  <cols>
    <col min="1" max="1" width="17.570312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112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1">
        <v>246.3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71">
        <v>620.79999999999995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>
      <c r="A7" s="155" t="s">
        <v>113</v>
      </c>
      <c r="B7" s="155"/>
      <c r="C7" s="155"/>
      <c r="D7" s="155"/>
      <c r="E7" s="155"/>
      <c r="F7" s="155"/>
      <c r="G7" s="186" t="s">
        <v>256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221</v>
      </c>
      <c r="B8" s="155"/>
      <c r="C8" s="155"/>
      <c r="D8" s="155"/>
      <c r="E8" s="155"/>
      <c r="F8" s="155"/>
      <c r="G8" s="171">
        <v>1954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257</v>
      </c>
      <c r="B9" s="155"/>
      <c r="C9" s="155"/>
      <c r="D9" s="155"/>
      <c r="E9" s="155"/>
      <c r="F9" s="155"/>
      <c r="G9" s="185">
        <v>-16857.16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89</v>
      </c>
      <c r="B10" s="155"/>
      <c r="C10" s="155"/>
      <c r="D10" s="155"/>
      <c r="E10" s="155"/>
      <c r="F10" s="155"/>
      <c r="G10" s="171">
        <v>4.5999999999999996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90</v>
      </c>
      <c r="B11" s="155"/>
      <c r="C11" s="155"/>
      <c r="D11" s="15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70" t="s">
        <v>91</v>
      </c>
      <c r="B12" s="145"/>
      <c r="C12" s="145"/>
      <c r="D12" s="145"/>
      <c r="E12" s="145"/>
      <c r="F12" s="145"/>
      <c r="G12" s="186">
        <f>G6*55.2</f>
        <v>34268.159999999996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3" spans="1:17">
      <c r="A13" s="155" t="s">
        <v>92</v>
      </c>
      <c r="B13" s="155"/>
      <c r="C13" s="155"/>
      <c r="D13" s="155"/>
      <c r="E13" s="155"/>
      <c r="F13" s="155"/>
      <c r="G13" s="177">
        <v>60000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>
      <c r="A14" s="155" t="s">
        <v>210</v>
      </c>
      <c r="B14" s="155"/>
      <c r="C14" s="155"/>
      <c r="D14" s="145"/>
      <c r="E14" s="145"/>
      <c r="F14" s="145"/>
      <c r="G14" s="177">
        <v>-42589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s="71" customFormat="1">
      <c r="A15" s="155" t="s">
        <v>258</v>
      </c>
      <c r="B15" s="155"/>
      <c r="C15" s="155"/>
      <c r="D15" s="170"/>
      <c r="E15" s="170"/>
      <c r="F15" s="170"/>
      <c r="G15" s="177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24.75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  <c r="N18" s="71"/>
      <c r="O18" s="71"/>
      <c r="P18" s="71"/>
      <c r="Q18" s="71"/>
    </row>
    <row r="19" spans="1:17" hidden="1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 hidden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idden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idden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idden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idden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 hidden="1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71"/>
      <c r="O43" s="71"/>
      <c r="P43" s="71"/>
      <c r="Q43" s="71"/>
    </row>
    <row r="44" spans="1:17" hidden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71"/>
      <c r="O44" s="71"/>
      <c r="P44" s="71"/>
      <c r="Q44" s="71"/>
    </row>
    <row r="45" spans="1:17" ht="26.25" hidden="1" customHeight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idden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t="17.25" hidden="1" customHeight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t="21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 hidden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71"/>
      <c r="O68" s="71"/>
      <c r="P68" s="71"/>
      <c r="Q68" s="71"/>
    </row>
    <row r="69" spans="1:17" hidden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1"/>
      <c r="O69" s="71"/>
      <c r="P69" s="71"/>
      <c r="Q69" s="71"/>
    </row>
    <row r="70" spans="1:17" ht="24.75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t="15" hidden="1" customHeight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t="21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71"/>
      <c r="O92" s="71"/>
      <c r="P92" s="71"/>
      <c r="Q92" s="71"/>
    </row>
    <row r="93" spans="1:17" hidden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71"/>
      <c r="O93" s="71"/>
      <c r="P93" s="71"/>
      <c r="Q93" s="71"/>
    </row>
    <row r="94" spans="1:17" ht="18" hidden="1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idden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t="20.25" hidden="1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71"/>
      <c r="O105" s="71"/>
      <c r="P105" s="71"/>
      <c r="Q105" s="71"/>
    </row>
    <row r="106" spans="1:17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71"/>
      <c r="O106" s="71"/>
      <c r="P106" s="71"/>
      <c r="Q106" s="71"/>
    </row>
    <row r="107" spans="1:17" ht="36.7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24.75" hidden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36.75" hidden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66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idden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1"/>
      <c r="O111" s="71"/>
      <c r="P111" s="71"/>
      <c r="Q111" s="71"/>
    </row>
    <row r="112" spans="1:17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71"/>
      <c r="O112" s="71"/>
      <c r="P112" s="71"/>
      <c r="Q112" s="71"/>
    </row>
    <row r="113" spans="1:17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71"/>
      <c r="O113" s="71"/>
      <c r="P113" s="71"/>
      <c r="Q113" s="71"/>
    </row>
    <row r="114" spans="1:17" ht="97.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t="24.75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1"/>
      <c r="O115" s="71"/>
      <c r="P115" s="71"/>
      <c r="Q115" s="71"/>
    </row>
    <row r="116" spans="1:17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71"/>
      <c r="O116" s="71"/>
      <c r="P116" s="71"/>
      <c r="Q116" s="71"/>
    </row>
    <row r="117" spans="1:17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71"/>
      <c r="O117" s="71"/>
      <c r="P117" s="71"/>
      <c r="Q117" s="71"/>
    </row>
    <row r="118" spans="1:17" ht="46.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35.25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72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t="41.25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1"/>
      <c r="O124" s="71"/>
      <c r="P124" s="71"/>
      <c r="Q124" s="71"/>
    </row>
    <row r="125" spans="1:17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71"/>
      <c r="O125" s="71"/>
      <c r="P125" s="71"/>
      <c r="Q125" s="71"/>
    </row>
    <row r="126" spans="1:17">
      <c r="A126" s="82"/>
      <c r="B126" s="83"/>
      <c r="C126" s="84"/>
      <c r="D126" s="85"/>
      <c r="E126" s="85"/>
      <c r="F126" s="85"/>
      <c r="G126" s="85"/>
      <c r="H126" s="85" t="s">
        <v>147</v>
      </c>
      <c r="I126" s="85">
        <v>2</v>
      </c>
      <c r="J126" s="163">
        <v>60000</v>
      </c>
      <c r="K126" s="85"/>
      <c r="L126" s="85"/>
      <c r="M126" s="85"/>
      <c r="N126" s="71"/>
      <c r="O126" s="71"/>
      <c r="P126" s="71"/>
      <c r="Q126" s="71"/>
    </row>
    <row r="127" spans="1:17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64">
        <f>SUM(J126:J128)</f>
        <v>60000</v>
      </c>
      <c r="K129" s="126"/>
      <c r="L129" s="126"/>
      <c r="M129" s="126"/>
      <c r="N129" s="71"/>
      <c r="O129" s="71"/>
      <c r="P129" s="71"/>
      <c r="Q129" s="71"/>
    </row>
    <row r="130" spans="1:17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71"/>
      <c r="O130" s="71"/>
      <c r="P130" s="71"/>
      <c r="Q130" s="71"/>
    </row>
    <row r="131" spans="1:17" ht="24.75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42.75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51.7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74.25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76.5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t="90.75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71"/>
      <c r="O139" s="71"/>
      <c r="P139" s="71"/>
      <c r="Q139" s="71"/>
    </row>
    <row r="140" spans="1:17" ht="24.75" hidden="1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71"/>
      <c r="O140" s="71"/>
      <c r="P140" s="71"/>
      <c r="Q140" s="71"/>
    </row>
    <row r="141" spans="1:17" ht="24.75" hidden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24.75" hidden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24.75" hidden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24.75" hidden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78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60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106.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65.25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 hidden="1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71"/>
      <c r="O149" s="71"/>
      <c r="P149" s="71"/>
      <c r="Q149" s="71"/>
    </row>
    <row r="150" spans="1:17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  <c r="N150" s="71"/>
      <c r="O150" s="71"/>
      <c r="P150" s="71"/>
      <c r="Q150" s="71"/>
    </row>
    <row r="151" spans="1:17" ht="24.75">
      <c r="A151" s="141" t="s">
        <v>85</v>
      </c>
      <c r="B151" s="207"/>
      <c r="C151" s="208"/>
      <c r="D151" s="209"/>
      <c r="E151" s="210"/>
      <c r="F151" s="208"/>
      <c r="G151" s="209"/>
      <c r="H151" s="219">
        <v>60000</v>
      </c>
      <c r="I151" s="208"/>
      <c r="J151" s="209"/>
      <c r="K151" s="210"/>
      <c r="L151" s="208"/>
      <c r="M151" s="209"/>
      <c r="N151" s="71"/>
      <c r="O151" s="71"/>
      <c r="P151" s="71"/>
      <c r="Q151" s="71"/>
    </row>
    <row r="152" spans="1:17" ht="15.75" thickBot="1">
      <c r="A152" s="112" t="s">
        <v>86</v>
      </c>
      <c r="B152" s="217">
        <v>60000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6"/>
      <c r="M152" s="143"/>
      <c r="N152" s="71"/>
      <c r="O152" s="71"/>
      <c r="P152" s="71"/>
      <c r="Q152" s="71"/>
    </row>
  </sheetData>
  <mergeCells count="18">
    <mergeCell ref="B151:D151"/>
    <mergeCell ref="E151:G151"/>
    <mergeCell ref="H151:J151"/>
    <mergeCell ref="K151:M151"/>
    <mergeCell ref="B152:K152"/>
    <mergeCell ref="A1:Q1"/>
    <mergeCell ref="A2:Q2"/>
    <mergeCell ref="A4:Q4"/>
    <mergeCell ref="B150:D150"/>
    <mergeCell ref="E150:G150"/>
    <mergeCell ref="H150:J150"/>
    <mergeCell ref="K150:M150"/>
    <mergeCell ref="A16:M16"/>
    <mergeCell ref="A17:A18"/>
    <mergeCell ref="B17:D17"/>
    <mergeCell ref="E17:G17"/>
    <mergeCell ref="H17:J17"/>
    <mergeCell ref="K17:M17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152"/>
  <sheetViews>
    <sheetView topLeftCell="A6" workbookViewId="0">
      <selection activeCell="A130" sqref="A130:XFD150"/>
    </sheetView>
  </sheetViews>
  <sheetFormatPr defaultRowHeight="15"/>
  <cols>
    <col min="1" max="1" width="18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114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1">
        <v>256.3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71">
        <v>610.6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>
      <c r="A7" s="155" t="s">
        <v>229</v>
      </c>
      <c r="B7" s="155"/>
      <c r="C7" s="155"/>
      <c r="D7" s="155"/>
      <c r="E7" s="155"/>
      <c r="F7" s="155"/>
      <c r="G7" s="186" t="s">
        <v>256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221</v>
      </c>
      <c r="B8" s="155"/>
      <c r="C8" s="155"/>
      <c r="D8" s="155"/>
      <c r="E8" s="155"/>
      <c r="F8" s="155"/>
      <c r="G8" s="171">
        <v>1954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230</v>
      </c>
      <c r="B9" s="155"/>
      <c r="C9" s="155"/>
      <c r="D9" s="155"/>
      <c r="E9" s="155"/>
      <c r="F9" s="155"/>
      <c r="G9" s="185">
        <v>50852.7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89</v>
      </c>
      <c r="B10" s="155"/>
      <c r="C10" s="155"/>
      <c r="D10" s="155"/>
      <c r="E10" s="155"/>
      <c r="F10" s="155"/>
      <c r="G10" s="171">
        <v>4.5999999999999996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90</v>
      </c>
      <c r="B11" s="155"/>
      <c r="C11" s="155"/>
      <c r="D11" s="15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45" t="s">
        <v>91</v>
      </c>
      <c r="B12" s="145"/>
      <c r="C12" s="145"/>
      <c r="D12" s="145"/>
      <c r="E12" s="145"/>
      <c r="F12" s="145"/>
      <c r="G12" s="188">
        <f>G6*55.2</f>
        <v>33705.120000000003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3" spans="1:17">
      <c r="A13" s="155" t="s">
        <v>92</v>
      </c>
      <c r="B13" s="155"/>
      <c r="C13" s="155"/>
      <c r="D13" s="155"/>
      <c r="E13" s="155"/>
      <c r="F13" s="155"/>
      <c r="G13" s="177">
        <v>60000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>
      <c r="A14" s="155" t="s">
        <v>210</v>
      </c>
      <c r="B14" s="155"/>
      <c r="C14" s="155"/>
      <c r="D14" s="145"/>
      <c r="E14" s="145"/>
      <c r="F14" s="145"/>
      <c r="G14" s="185">
        <f>G9+G12-G13</f>
        <v>24557.820000000007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s="71" customFormat="1">
      <c r="A15" s="155" t="s">
        <v>258</v>
      </c>
      <c r="B15" s="155"/>
      <c r="C15" s="155"/>
      <c r="D15" s="170"/>
      <c r="E15" s="170"/>
      <c r="F15" s="170"/>
      <c r="G15" s="185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24.75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  <c r="N18" s="71"/>
      <c r="O18" s="71"/>
      <c r="P18" s="71"/>
      <c r="Q18" s="71"/>
    </row>
    <row r="19" spans="1:17" hidden="1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 hidden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idden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idden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idden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idden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 hidden="1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71"/>
      <c r="O43" s="71"/>
      <c r="P43" s="71"/>
      <c r="Q43" s="71"/>
    </row>
    <row r="44" spans="1:17" hidden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71"/>
      <c r="O44" s="71"/>
      <c r="P44" s="71"/>
      <c r="Q44" s="71"/>
    </row>
    <row r="45" spans="1:17" hidden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idden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idden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idden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 hidden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71"/>
      <c r="O68" s="71"/>
      <c r="P68" s="71"/>
      <c r="Q68" s="71"/>
    </row>
    <row r="69" spans="1:17" hidden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1"/>
      <c r="O69" s="71"/>
      <c r="P69" s="71"/>
      <c r="Q69" s="71"/>
    </row>
    <row r="70" spans="1:17" hidden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idden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idden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71"/>
      <c r="O92" s="71"/>
      <c r="P92" s="71"/>
      <c r="Q92" s="71"/>
    </row>
    <row r="93" spans="1:17" hidden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71"/>
      <c r="O93" s="71"/>
      <c r="P93" s="71"/>
      <c r="Q93" s="71"/>
    </row>
    <row r="94" spans="1:17" hidden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idden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idden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71"/>
      <c r="O105" s="71"/>
      <c r="P105" s="71"/>
      <c r="Q105" s="71"/>
    </row>
    <row r="106" spans="1:17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71"/>
      <c r="O106" s="71"/>
      <c r="P106" s="71"/>
      <c r="Q106" s="71"/>
    </row>
    <row r="107" spans="1:17" ht="30.7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24" hidden="1" customHeight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47.25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58.5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idden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1"/>
      <c r="O111" s="71"/>
      <c r="P111" s="71"/>
      <c r="Q111" s="71"/>
    </row>
    <row r="112" spans="1:17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71"/>
      <c r="O112" s="71"/>
      <c r="P112" s="71"/>
      <c r="Q112" s="71"/>
    </row>
    <row r="113" spans="1:17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71"/>
      <c r="O113" s="71"/>
      <c r="P113" s="71"/>
      <c r="Q113" s="71"/>
    </row>
    <row r="114" spans="1:17" ht="90.7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t="24.75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1"/>
      <c r="O115" s="71"/>
      <c r="P115" s="71"/>
      <c r="Q115" s="71"/>
    </row>
    <row r="116" spans="1:17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71"/>
      <c r="O116" s="71"/>
      <c r="P116" s="71"/>
      <c r="Q116" s="71"/>
    </row>
    <row r="117" spans="1:17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71"/>
      <c r="O117" s="71"/>
      <c r="P117" s="71"/>
      <c r="Q117" s="71"/>
    </row>
    <row r="118" spans="1:17" ht="47.2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24.75" hidden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60.75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t="45.75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1"/>
      <c r="O124" s="71"/>
      <c r="P124" s="71"/>
      <c r="Q124" s="71"/>
    </row>
    <row r="125" spans="1:17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71"/>
      <c r="O125" s="71"/>
      <c r="P125" s="71"/>
      <c r="Q125" s="71"/>
    </row>
    <row r="126" spans="1:17">
      <c r="A126" s="82"/>
      <c r="B126" s="83"/>
      <c r="C126" s="84"/>
      <c r="D126" s="85"/>
      <c r="E126" s="85"/>
      <c r="F126" s="85"/>
      <c r="G126" s="85"/>
      <c r="H126" s="85" t="s">
        <v>147</v>
      </c>
      <c r="I126" s="85">
        <v>2</v>
      </c>
      <c r="J126" s="163">
        <v>60000</v>
      </c>
      <c r="K126" s="85"/>
      <c r="L126" s="85"/>
      <c r="M126" s="85"/>
      <c r="N126" s="71"/>
      <c r="O126" s="71"/>
      <c r="P126" s="71"/>
      <c r="Q126" s="71"/>
    </row>
    <row r="127" spans="1:17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64">
        <f>SUM(J126:J128)</f>
        <v>60000</v>
      </c>
      <c r="K129" s="126"/>
      <c r="L129" s="126"/>
      <c r="M129" s="126"/>
      <c r="N129" s="71"/>
      <c r="O129" s="71"/>
      <c r="P129" s="71"/>
      <c r="Q129" s="71"/>
    </row>
    <row r="130" spans="1:17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71"/>
      <c r="O130" s="71"/>
      <c r="P130" s="71"/>
      <c r="Q130" s="71"/>
    </row>
    <row r="131" spans="1:17" ht="25.5" hidden="1" customHeight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36.75" hidden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49.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75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69.75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t="102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71"/>
      <c r="O139" s="71"/>
      <c r="P139" s="71"/>
      <c r="Q139" s="71"/>
    </row>
    <row r="140" spans="1:17" ht="24.75" hidden="1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71"/>
      <c r="O140" s="71"/>
      <c r="P140" s="71"/>
      <c r="Q140" s="71"/>
    </row>
    <row r="141" spans="1:17" ht="32.25" hidden="1" customHeight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24.75" hidden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30.75" hidden="1" customHeight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24.75" hidden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66.75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57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114.7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60.75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 hidden="1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71"/>
      <c r="O149" s="71"/>
      <c r="P149" s="71"/>
      <c r="Q149" s="71"/>
    </row>
    <row r="150" spans="1:17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  <c r="N150" s="71"/>
      <c r="O150" s="71"/>
      <c r="P150" s="71"/>
      <c r="Q150" s="71"/>
    </row>
    <row r="151" spans="1:17" ht="24.75">
      <c r="A151" s="141" t="s">
        <v>85</v>
      </c>
      <c r="B151" s="207"/>
      <c r="C151" s="208"/>
      <c r="D151" s="209"/>
      <c r="E151" s="210"/>
      <c r="F151" s="208"/>
      <c r="G151" s="209"/>
      <c r="H151" s="219">
        <v>60000</v>
      </c>
      <c r="I151" s="208"/>
      <c r="J151" s="209"/>
      <c r="K151" s="210"/>
      <c r="L151" s="208"/>
      <c r="M151" s="209"/>
      <c r="N151" s="71"/>
      <c r="O151" s="71"/>
      <c r="P151" s="71"/>
      <c r="Q151" s="71"/>
    </row>
    <row r="152" spans="1:17" ht="15.75" thickBot="1">
      <c r="A152" s="112" t="s">
        <v>86</v>
      </c>
      <c r="B152" s="217">
        <v>60000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6"/>
      <c r="M152" s="143"/>
      <c r="N152" s="71"/>
      <c r="O152" s="71"/>
      <c r="P152" s="71"/>
      <c r="Q152" s="71"/>
    </row>
  </sheetData>
  <mergeCells count="18">
    <mergeCell ref="B151:D151"/>
    <mergeCell ref="E151:G151"/>
    <mergeCell ref="H151:J151"/>
    <mergeCell ref="K151:M151"/>
    <mergeCell ref="B152:K152"/>
    <mergeCell ref="A1:Q1"/>
    <mergeCell ref="A2:Q2"/>
    <mergeCell ref="A4:Q4"/>
    <mergeCell ref="B150:D150"/>
    <mergeCell ref="E150:G150"/>
    <mergeCell ref="H150:J150"/>
    <mergeCell ref="K150:M150"/>
    <mergeCell ref="A16:M16"/>
    <mergeCell ref="A17:A18"/>
    <mergeCell ref="B17:D17"/>
    <mergeCell ref="E17:G17"/>
    <mergeCell ref="H17:J17"/>
    <mergeCell ref="K17:M17"/>
  </mergeCells>
  <pageMargins left="0.70866141732283472" right="0.19685039370078741" top="0.15748031496062992" bottom="0.15748031496062992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51"/>
  <sheetViews>
    <sheetView workbookViewId="0">
      <selection activeCell="N16" sqref="A16:XFD151"/>
    </sheetView>
  </sheetViews>
  <sheetFormatPr defaultRowHeight="15"/>
  <cols>
    <col min="1" max="1" width="18.140625" customWidth="1"/>
  </cols>
  <sheetData>
    <row r="1" spans="1:17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85">
        <v>1259.3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85">
        <v>1484.2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>
      <c r="A7" s="155" t="s">
        <v>229</v>
      </c>
      <c r="B7" s="155"/>
      <c r="C7" s="155"/>
      <c r="D7" s="155"/>
      <c r="E7" s="155"/>
      <c r="F7" s="155"/>
      <c r="G7" s="186" t="s">
        <v>260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221</v>
      </c>
      <c r="B8" s="155"/>
      <c r="C8" s="155"/>
      <c r="D8" s="155"/>
      <c r="E8" s="155"/>
      <c r="F8" s="155"/>
      <c r="G8" s="171">
        <v>1959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236</v>
      </c>
      <c r="B9" s="155"/>
      <c r="C9" s="155"/>
      <c r="D9" s="155"/>
      <c r="E9" s="155"/>
      <c r="F9" s="155"/>
      <c r="G9" s="185">
        <v>1090.3599999999999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89</v>
      </c>
      <c r="B10" s="155"/>
      <c r="C10" s="155"/>
      <c r="D10" s="155"/>
      <c r="E10" s="155"/>
      <c r="F10" s="155"/>
      <c r="G10" s="171">
        <v>4.5999999999999996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90</v>
      </c>
      <c r="B11" s="155"/>
      <c r="C11" s="155"/>
      <c r="D11" s="15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48" t="s">
        <v>91</v>
      </c>
      <c r="B12" s="148"/>
      <c r="C12" s="148"/>
      <c r="D12" s="148"/>
      <c r="E12" s="148"/>
      <c r="F12" s="148"/>
      <c r="G12" s="171">
        <f>G6*55.2</f>
        <v>81927.840000000011</v>
      </c>
      <c r="H12" s="148"/>
      <c r="I12" s="148"/>
      <c r="J12" s="148"/>
      <c r="K12" s="148"/>
      <c r="L12" s="148"/>
      <c r="M12" s="148"/>
      <c r="N12" s="148"/>
      <c r="O12" s="148"/>
      <c r="P12" s="148"/>
      <c r="Q12" s="148"/>
    </row>
    <row r="13" spans="1:17">
      <c r="A13" s="155" t="s">
        <v>92</v>
      </c>
      <c r="B13" s="155"/>
      <c r="C13" s="155"/>
      <c r="D13" s="155"/>
      <c r="E13" s="155"/>
      <c r="F13" s="155"/>
      <c r="G13" s="171">
        <v>0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>
      <c r="A14" s="155" t="s">
        <v>210</v>
      </c>
      <c r="B14" s="155"/>
      <c r="C14" s="155"/>
      <c r="D14" s="148"/>
      <c r="E14" s="148"/>
      <c r="F14" s="148"/>
      <c r="G14" s="185">
        <f>G9+G12</f>
        <v>83018.200000000012</v>
      </c>
      <c r="H14" s="148"/>
      <c r="I14" s="148"/>
      <c r="J14" s="148"/>
      <c r="K14" s="148"/>
      <c r="L14" s="148"/>
      <c r="M14" s="148"/>
      <c r="N14" s="148"/>
      <c r="O14" s="148"/>
      <c r="P14" s="148"/>
      <c r="Q14" s="148"/>
    </row>
    <row r="15" spans="1:17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144"/>
      <c r="O15" s="144"/>
      <c r="P15" s="144"/>
      <c r="Q15" s="144"/>
    </row>
    <row r="16" spans="1:17" hidden="1">
      <c r="A16" s="201" t="s">
        <v>0</v>
      </c>
      <c r="B16" s="203" t="s">
        <v>1</v>
      </c>
      <c r="C16" s="204"/>
      <c r="D16" s="205"/>
      <c r="E16" s="206" t="s">
        <v>2</v>
      </c>
      <c r="F16" s="204"/>
      <c r="G16" s="205"/>
      <c r="H16" s="206" t="s">
        <v>3</v>
      </c>
      <c r="I16" s="204"/>
      <c r="J16" s="205"/>
      <c r="K16" s="206" t="s">
        <v>4</v>
      </c>
      <c r="L16" s="204"/>
      <c r="M16" s="205"/>
      <c r="N16" s="71"/>
      <c r="O16" s="71"/>
      <c r="P16" s="71"/>
      <c r="Q16" s="71"/>
    </row>
    <row r="17" spans="1:17" ht="24.75" hidden="1">
      <c r="A17" s="202"/>
      <c r="B17" s="74" t="s">
        <v>5</v>
      </c>
      <c r="C17" s="75" t="s">
        <v>6</v>
      </c>
      <c r="D17" s="76" t="s">
        <v>7</v>
      </c>
      <c r="E17" s="77" t="s">
        <v>5</v>
      </c>
      <c r="F17" s="77" t="s">
        <v>6</v>
      </c>
      <c r="G17" s="76" t="s">
        <v>7</v>
      </c>
      <c r="H17" s="75" t="s">
        <v>5</v>
      </c>
      <c r="I17" s="75" t="s">
        <v>6</v>
      </c>
      <c r="J17" s="76" t="s">
        <v>7</v>
      </c>
      <c r="K17" s="75" t="s">
        <v>5</v>
      </c>
      <c r="L17" s="75" t="s">
        <v>6</v>
      </c>
      <c r="M17" s="76" t="s">
        <v>7</v>
      </c>
      <c r="N17" s="71"/>
      <c r="O17" s="71"/>
      <c r="P17" s="71"/>
      <c r="Q17" s="71"/>
    </row>
    <row r="18" spans="1:17" hidden="1">
      <c r="A18" s="78" t="s">
        <v>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71"/>
      <c r="O18" s="71"/>
      <c r="P18" s="71"/>
      <c r="Q18" s="71"/>
    </row>
    <row r="19" spans="1:17" hidden="1">
      <c r="A19" s="82" t="s">
        <v>9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71"/>
      <c r="O19" s="71"/>
      <c r="P19" s="71"/>
      <c r="Q19" s="71"/>
    </row>
    <row r="20" spans="1:17" hidden="1">
      <c r="A20" s="86" t="s">
        <v>10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11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12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7" t="s">
        <v>13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14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6" t="s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17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18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19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2" t="s">
        <v>20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idden="1">
      <c r="A31" s="87" t="s">
        <v>21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6" t="s">
        <v>22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23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24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25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idden="1">
      <c r="A36" s="86" t="s">
        <v>26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t="24" hidden="1" customHeight="1">
      <c r="A37" s="82" t="s">
        <v>27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idden="1">
      <c r="A38" s="86" t="s">
        <v>28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29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30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7" t="s">
        <v>31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8" t="s">
        <v>32</v>
      </c>
      <c r="B42" s="89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71"/>
      <c r="O42" s="71"/>
      <c r="P42" s="71"/>
      <c r="Q42" s="71"/>
    </row>
    <row r="43" spans="1:17" hidden="1">
      <c r="A43" s="92" t="s">
        <v>33</v>
      </c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71"/>
      <c r="O43" s="71"/>
      <c r="P43" s="71"/>
      <c r="Q43" s="71"/>
    </row>
    <row r="44" spans="1:17" ht="23.25" hidden="1" customHeight="1">
      <c r="A44" s="82" t="s">
        <v>9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71"/>
      <c r="O44" s="71"/>
      <c r="P44" s="71"/>
      <c r="Q44" s="71"/>
    </row>
    <row r="45" spans="1:17" hidden="1">
      <c r="A45" s="86" t="s">
        <v>10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11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12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13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7" t="s">
        <v>14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idden="1">
      <c r="A50" s="86" t="s">
        <v>15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6" t="s">
        <v>16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17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18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19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t="17.25" hidden="1" customHeight="1">
      <c r="A55" s="82" t="s">
        <v>20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idden="1">
      <c r="A56" s="87" t="s">
        <v>21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6" t="s">
        <v>22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23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24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25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26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t="20.25" hidden="1" customHeight="1">
      <c r="A62" s="82" t="s">
        <v>27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idden="1">
      <c r="A63" s="86" t="s">
        <v>28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29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30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7" t="s">
        <v>31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96" t="s">
        <v>32</v>
      </c>
      <c r="B67" s="97"/>
      <c r="C67" s="98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71"/>
      <c r="O67" s="71"/>
      <c r="P67" s="71"/>
      <c r="Q67" s="71"/>
    </row>
    <row r="68" spans="1:17" hidden="1">
      <c r="A68" s="100" t="s">
        <v>34</v>
      </c>
      <c r="B68" s="101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71"/>
      <c r="O68" s="71"/>
      <c r="P68" s="71"/>
      <c r="Q68" s="71"/>
    </row>
    <row r="69" spans="1:17" ht="20.25" hidden="1" customHeight="1">
      <c r="A69" s="82" t="s">
        <v>9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71"/>
      <c r="O69" s="71"/>
      <c r="P69" s="71"/>
      <c r="Q69" s="71"/>
    </row>
    <row r="70" spans="1:17" hidden="1">
      <c r="A70" s="86" t="s">
        <v>10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11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12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7" t="s">
        <v>14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6" t="s">
        <v>15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16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17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18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19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2" t="s">
        <v>20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idden="1">
      <c r="A80" s="87" t="s">
        <v>21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6" t="s">
        <v>22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23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24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25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26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t="24" hidden="1" customHeight="1">
      <c r="A86" s="82" t="s">
        <v>27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idden="1">
      <c r="A87" s="86" t="s">
        <v>28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29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30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7" t="s">
        <v>31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104" t="s">
        <v>32</v>
      </c>
      <c r="B91" s="105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71"/>
      <c r="O91" s="71"/>
      <c r="P91" s="71"/>
      <c r="Q91" s="71"/>
    </row>
    <row r="92" spans="1:17" hidden="1">
      <c r="A92" s="108" t="s">
        <v>35</v>
      </c>
      <c r="B92" s="109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71"/>
      <c r="O92" s="71"/>
      <c r="P92" s="71"/>
      <c r="Q92" s="71"/>
    </row>
    <row r="93" spans="1:17" ht="24.75" hidden="1" customHeight="1">
      <c r="A93" s="82" t="s">
        <v>9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71"/>
      <c r="O93" s="71"/>
      <c r="P93" s="71"/>
      <c r="Q93" s="71"/>
    </row>
    <row r="94" spans="1:17" hidden="1">
      <c r="A94" s="86" t="s">
        <v>10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idden="1">
      <c r="A95" s="87" t="s">
        <v>36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t="21" hidden="1" customHeight="1">
      <c r="A96" s="82" t="s">
        <v>37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idden="1">
      <c r="A97" s="86" t="s">
        <v>38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113" t="s">
        <v>39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40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41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42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43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44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idden="1">
      <c r="A104" s="114" t="s">
        <v>32</v>
      </c>
      <c r="B104" s="115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71"/>
      <c r="O104" s="71"/>
      <c r="P104" s="71"/>
      <c r="Q104" s="71"/>
    </row>
    <row r="105" spans="1:17" hidden="1">
      <c r="A105" s="118" t="s">
        <v>45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71"/>
      <c r="O105" s="71"/>
      <c r="P105" s="71"/>
      <c r="Q105" s="71"/>
    </row>
    <row r="106" spans="1:17" ht="31.5" hidden="1" customHeight="1">
      <c r="A106" s="122" t="s">
        <v>46</v>
      </c>
      <c r="B106" s="83"/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71"/>
      <c r="O106" s="71"/>
      <c r="P106" s="71"/>
      <c r="Q106" s="71"/>
    </row>
    <row r="107" spans="1:17" ht="21.75" hidden="1" customHeight="1">
      <c r="A107" s="122" t="s">
        <v>47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48" hidden="1" customHeight="1">
      <c r="A108" s="122" t="s">
        <v>48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57.75" hidden="1" customHeight="1">
      <c r="A109" s="122" t="s">
        <v>49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idden="1">
      <c r="A110" s="122" t="s">
        <v>50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idden="1">
      <c r="A111" s="123" t="s">
        <v>32</v>
      </c>
      <c r="B111" s="124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71"/>
      <c r="O111" s="71"/>
      <c r="P111" s="71"/>
      <c r="Q111" s="71"/>
    </row>
    <row r="112" spans="1:17" hidden="1">
      <c r="A112" s="127" t="s">
        <v>51</v>
      </c>
      <c r="B112" s="12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71"/>
      <c r="O112" s="71"/>
      <c r="P112" s="71"/>
      <c r="Q112" s="71"/>
    </row>
    <row r="113" spans="1:17" ht="99" hidden="1" customHeight="1">
      <c r="A113" s="122" t="s">
        <v>52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71"/>
      <c r="O113" s="71"/>
      <c r="P113" s="71"/>
      <c r="Q113" s="71"/>
    </row>
    <row r="114" spans="1:17" ht="24.75" hidden="1">
      <c r="A114" s="86" t="s">
        <v>53</v>
      </c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71"/>
      <c r="O114" s="71"/>
      <c r="P114" s="71"/>
      <c r="Q114" s="71"/>
    </row>
    <row r="115" spans="1:17" hidden="1">
      <c r="A115" s="123" t="s">
        <v>32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71"/>
      <c r="O115" s="71"/>
      <c r="P115" s="71"/>
      <c r="Q115" s="71"/>
    </row>
    <row r="116" spans="1:17" hidden="1">
      <c r="A116" s="131" t="s">
        <v>54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71"/>
      <c r="O116" s="71"/>
      <c r="P116" s="71"/>
      <c r="Q116" s="71"/>
    </row>
    <row r="117" spans="1:17" ht="51" hidden="1" customHeight="1">
      <c r="A117" s="86" t="s">
        <v>55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71"/>
      <c r="O117" s="71"/>
      <c r="P117" s="71"/>
      <c r="Q117" s="71"/>
    </row>
    <row r="118" spans="1:17" ht="24.75" hidden="1">
      <c r="A118" s="86" t="s">
        <v>56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54.75" hidden="1" customHeight="1">
      <c r="A119" s="86" t="s">
        <v>57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idden="1">
      <c r="A120" s="86" t="s">
        <v>58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t="36.75" hidden="1">
      <c r="A121" s="86" t="s">
        <v>59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idden="1">
      <c r="A122" s="86" t="s">
        <v>60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123" t="s">
        <v>32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132" t="s">
        <v>61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71"/>
      <c r="O124" s="71"/>
      <c r="P124" s="71"/>
      <c r="Q124" s="71"/>
    </row>
    <row r="125" spans="1:17" hidden="1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 t="s">
        <v>32</v>
      </c>
      <c r="B128" s="124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71"/>
      <c r="O128" s="71"/>
      <c r="P128" s="71"/>
      <c r="Q128" s="71"/>
    </row>
    <row r="129" spans="1:17" hidden="1">
      <c r="A129" s="118" t="s">
        <v>62</v>
      </c>
      <c r="B129" s="119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71"/>
      <c r="O129" s="71"/>
      <c r="P129" s="71"/>
      <c r="Q129" s="71"/>
    </row>
    <row r="130" spans="1:17" ht="24.75" hidden="1">
      <c r="A130" s="86" t="s">
        <v>63</v>
      </c>
      <c r="B130" s="83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71"/>
      <c r="O130" s="71"/>
      <c r="P130" s="71"/>
      <c r="Q130" s="71"/>
    </row>
    <row r="131" spans="1:17" hidden="1">
      <c r="A131" s="86" t="s">
        <v>64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t="50.25" hidden="1" customHeight="1">
      <c r="A132" s="86" t="s">
        <v>65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53.25" hidden="1" customHeight="1">
      <c r="A133" s="86" t="s">
        <v>66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76.5" hidden="1" customHeight="1">
      <c r="A134" s="86" t="s">
        <v>67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68.25" hidden="1" customHeight="1">
      <c r="A135" s="86" t="s">
        <v>68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idden="1">
      <c r="A136" s="86" t="s">
        <v>69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t="99.75" hidden="1" customHeight="1">
      <c r="A137" s="86" t="s">
        <v>70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idden="1">
      <c r="A138" s="127" t="s">
        <v>32</v>
      </c>
      <c r="B138" s="133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71"/>
      <c r="O138" s="71"/>
      <c r="P138" s="71"/>
      <c r="Q138" s="71"/>
    </row>
    <row r="139" spans="1:17" ht="24.75" hidden="1">
      <c r="A139" s="136" t="s">
        <v>71</v>
      </c>
      <c r="B139" s="137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71"/>
      <c r="O139" s="71"/>
      <c r="P139" s="71"/>
      <c r="Q139" s="71"/>
    </row>
    <row r="140" spans="1:17" ht="24.75" hidden="1">
      <c r="A140" s="86" t="s">
        <v>72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71"/>
      <c r="O140" s="71"/>
      <c r="P140" s="71"/>
      <c r="Q140" s="71"/>
    </row>
    <row r="141" spans="1:17" ht="24.75" hidden="1">
      <c r="A141" s="86" t="s">
        <v>73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idden="1">
      <c r="A142" s="86" t="s">
        <v>74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24.75" hidden="1">
      <c r="A143" s="86" t="s">
        <v>75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58.5" hidden="1" customHeight="1">
      <c r="A144" s="86" t="s">
        <v>76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48.75" hidden="1">
      <c r="A145" s="86" t="s">
        <v>77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119.25" hidden="1" customHeight="1">
      <c r="A146" s="86" t="s">
        <v>78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63.75" hidden="1" customHeight="1">
      <c r="A147" s="86" t="s">
        <v>79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idden="1">
      <c r="A148" s="88" t="s">
        <v>32</v>
      </c>
      <c r="B148" s="137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71"/>
      <c r="O148" s="71"/>
      <c r="P148" s="71"/>
      <c r="Q148" s="71"/>
    </row>
    <row r="149" spans="1:17" ht="24.75" hidden="1">
      <c r="A149" s="140" t="s">
        <v>80</v>
      </c>
      <c r="B149" s="195" t="s">
        <v>81</v>
      </c>
      <c r="C149" s="196"/>
      <c r="D149" s="197"/>
      <c r="E149" s="198" t="s">
        <v>82</v>
      </c>
      <c r="F149" s="199"/>
      <c r="G149" s="200"/>
      <c r="H149" s="198" t="s">
        <v>83</v>
      </c>
      <c r="I149" s="199"/>
      <c r="J149" s="200"/>
      <c r="K149" s="198" t="s">
        <v>84</v>
      </c>
      <c r="L149" s="199"/>
      <c r="M149" s="200"/>
      <c r="N149" s="71"/>
      <c r="O149" s="71"/>
      <c r="P149" s="71"/>
      <c r="Q149" s="71"/>
    </row>
    <row r="150" spans="1:17" ht="24.75" hidden="1">
      <c r="A150" s="141" t="s">
        <v>85</v>
      </c>
      <c r="B150" s="207"/>
      <c r="C150" s="208"/>
      <c r="D150" s="209"/>
      <c r="E150" s="210"/>
      <c r="F150" s="208"/>
      <c r="G150" s="209"/>
      <c r="H150" s="210"/>
      <c r="I150" s="208"/>
      <c r="J150" s="209"/>
      <c r="K150" s="210"/>
      <c r="L150" s="208"/>
      <c r="M150" s="209"/>
      <c r="N150" s="71"/>
      <c r="O150" s="71"/>
      <c r="P150" s="71"/>
      <c r="Q150" s="71"/>
    </row>
    <row r="151" spans="1:17" ht="15.75" hidden="1" thickBot="1">
      <c r="A151" s="112" t="s">
        <v>86</v>
      </c>
      <c r="B151" s="211"/>
      <c r="C151" s="212"/>
      <c r="D151" s="212"/>
      <c r="E151" s="212"/>
      <c r="F151" s="212"/>
      <c r="G151" s="212"/>
      <c r="H151" s="212"/>
      <c r="I151" s="212"/>
      <c r="J151" s="212"/>
      <c r="K151" s="213"/>
      <c r="L151" s="147"/>
      <c r="M151" s="143"/>
      <c r="N151" s="71"/>
      <c r="O151" s="71"/>
      <c r="P151" s="71"/>
      <c r="Q151" s="71"/>
    </row>
  </sheetData>
  <mergeCells count="18">
    <mergeCell ref="A1:Q1"/>
    <mergeCell ref="A2:Q2"/>
    <mergeCell ref="A4:Q4"/>
    <mergeCell ref="B149:D149"/>
    <mergeCell ref="E149:G149"/>
    <mergeCell ref="H149:J149"/>
    <mergeCell ref="K149:M149"/>
    <mergeCell ref="A15:M15"/>
    <mergeCell ref="A16:A17"/>
    <mergeCell ref="B16:D16"/>
    <mergeCell ref="E16:G16"/>
    <mergeCell ref="H16:J16"/>
    <mergeCell ref="K16:M16"/>
    <mergeCell ref="B150:D150"/>
    <mergeCell ref="E150:G150"/>
    <mergeCell ref="H150:J150"/>
    <mergeCell ref="K150:M150"/>
    <mergeCell ref="B151:K151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152"/>
  <sheetViews>
    <sheetView workbookViewId="0">
      <selection activeCell="N17" sqref="A17:XFD152"/>
    </sheetView>
  </sheetViews>
  <sheetFormatPr defaultRowHeight="15"/>
  <cols>
    <col min="1" max="1" width="18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116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1">
        <v>195.6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71">
        <v>277.7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>
      <c r="A7" s="155" t="s">
        <v>229</v>
      </c>
      <c r="B7" s="155"/>
      <c r="C7" s="155"/>
      <c r="D7" s="155"/>
      <c r="E7" s="155"/>
      <c r="F7" s="155"/>
      <c r="G7" s="186" t="s">
        <v>261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221</v>
      </c>
      <c r="B8" s="155"/>
      <c r="C8" s="155"/>
      <c r="D8" s="155"/>
      <c r="E8" s="155"/>
      <c r="F8" s="155"/>
      <c r="G8" s="171">
        <v>1960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230</v>
      </c>
      <c r="B9" s="155"/>
      <c r="C9" s="155"/>
      <c r="D9" s="155"/>
      <c r="E9" s="155"/>
      <c r="F9" s="155"/>
      <c r="G9" s="185">
        <v>-83495.199999999997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89</v>
      </c>
      <c r="B10" s="155"/>
      <c r="C10" s="155"/>
      <c r="D10" s="155"/>
      <c r="E10" s="155"/>
      <c r="F10" s="155"/>
      <c r="G10" s="171">
        <v>4.5999999999999996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90</v>
      </c>
      <c r="B11" s="155"/>
      <c r="C11" s="155"/>
      <c r="D11" s="15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48" t="s">
        <v>91</v>
      </c>
      <c r="B12" s="148"/>
      <c r="C12" s="148"/>
      <c r="D12" s="148"/>
      <c r="E12" s="148"/>
      <c r="F12" s="148"/>
      <c r="G12" s="171">
        <f>G6*55.2</f>
        <v>15329.04</v>
      </c>
      <c r="H12" s="148"/>
      <c r="I12" s="148"/>
      <c r="J12" s="148"/>
      <c r="K12" s="148"/>
      <c r="L12" s="148"/>
      <c r="M12" s="148"/>
      <c r="N12" s="148"/>
      <c r="O12" s="148"/>
      <c r="P12" s="148"/>
      <c r="Q12" s="148"/>
    </row>
    <row r="13" spans="1:17">
      <c r="A13" s="155" t="s">
        <v>92</v>
      </c>
      <c r="B13" s="155"/>
      <c r="C13" s="155"/>
      <c r="D13" s="155"/>
      <c r="E13" s="155"/>
      <c r="F13" s="155"/>
      <c r="G13" s="171">
        <v>0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>
      <c r="A14" s="155" t="s">
        <v>210</v>
      </c>
      <c r="B14" s="155"/>
      <c r="C14" s="155"/>
      <c r="D14" s="148"/>
      <c r="E14" s="148"/>
      <c r="F14" s="148"/>
      <c r="G14" s="177">
        <v>-68166</v>
      </c>
      <c r="H14" s="148"/>
      <c r="I14" s="148"/>
      <c r="J14" s="148"/>
      <c r="K14" s="148"/>
      <c r="L14" s="148"/>
      <c r="M14" s="148"/>
      <c r="N14" s="148"/>
      <c r="O14" s="148"/>
      <c r="P14" s="148"/>
      <c r="Q14" s="148"/>
    </row>
    <row r="15" spans="1:17" s="71" customFormat="1">
      <c r="A15" s="155" t="s">
        <v>262</v>
      </c>
      <c r="B15" s="155"/>
      <c r="C15" s="155"/>
      <c r="D15" s="170"/>
      <c r="E15" s="170"/>
      <c r="F15" s="170"/>
      <c r="G15" s="177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 hidden="1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24.75" hidden="1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  <c r="N18" s="71"/>
      <c r="O18" s="71"/>
      <c r="P18" s="71"/>
      <c r="Q18" s="71"/>
    </row>
    <row r="19" spans="1:17" hidden="1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 ht="21.75" hidden="1" customHeight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t="16.5" hidden="1" customHeight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idden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idden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t="19.5" hidden="1" customHeight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 hidden="1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71"/>
      <c r="O43" s="71"/>
      <c r="P43" s="71"/>
      <c r="Q43" s="71"/>
    </row>
    <row r="44" spans="1:17" hidden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71"/>
      <c r="O44" s="71"/>
      <c r="P44" s="71"/>
      <c r="Q44" s="71"/>
    </row>
    <row r="45" spans="1:17" ht="23.25" hidden="1" customHeight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idden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t="15.75" hidden="1" customHeight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t="22.5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 hidden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71"/>
      <c r="O68" s="71"/>
      <c r="P68" s="71"/>
      <c r="Q68" s="71"/>
    </row>
    <row r="69" spans="1:17" hidden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1"/>
      <c r="O69" s="71"/>
      <c r="P69" s="71"/>
      <c r="Q69" s="71"/>
    </row>
    <row r="70" spans="1:17" ht="24.75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idden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t="23.25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71"/>
      <c r="O92" s="71"/>
      <c r="P92" s="71"/>
      <c r="Q92" s="71"/>
    </row>
    <row r="93" spans="1:17" hidden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71"/>
      <c r="O93" s="71"/>
      <c r="P93" s="71"/>
      <c r="Q93" s="71"/>
    </row>
    <row r="94" spans="1:17" ht="25.5" hidden="1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idden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t="24" hidden="1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71"/>
      <c r="O105" s="71"/>
      <c r="P105" s="71"/>
      <c r="Q105" s="71"/>
    </row>
    <row r="106" spans="1:17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71"/>
      <c r="O106" s="71"/>
      <c r="P106" s="71"/>
      <c r="Q106" s="71"/>
    </row>
    <row r="107" spans="1:17" ht="27.7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22.5" hidden="1" customHeight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41.25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58.5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t="21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1"/>
      <c r="O111" s="71"/>
      <c r="P111" s="71"/>
      <c r="Q111" s="71"/>
    </row>
    <row r="112" spans="1:17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71"/>
      <c r="O112" s="71"/>
      <c r="P112" s="71"/>
      <c r="Q112" s="71"/>
    </row>
    <row r="113" spans="1:17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71"/>
      <c r="O113" s="71"/>
      <c r="P113" s="71"/>
      <c r="Q113" s="71"/>
    </row>
    <row r="114" spans="1:17" ht="88.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t="29.25" hidden="1" customHeight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1"/>
      <c r="O115" s="71"/>
      <c r="P115" s="71"/>
      <c r="Q115" s="71"/>
    </row>
    <row r="116" spans="1:17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71"/>
      <c r="O116" s="71"/>
      <c r="P116" s="71"/>
      <c r="Q116" s="71"/>
    </row>
    <row r="117" spans="1:17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71"/>
      <c r="O117" s="71"/>
      <c r="P117" s="71"/>
      <c r="Q117" s="71"/>
    </row>
    <row r="118" spans="1:17" ht="44.2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28.5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57.75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t="39.75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1"/>
      <c r="O124" s="71"/>
      <c r="P124" s="71"/>
      <c r="Q124" s="71"/>
    </row>
    <row r="125" spans="1:17" hidden="1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 hidden="1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71"/>
      <c r="O129" s="71"/>
      <c r="P129" s="71"/>
      <c r="Q129" s="71"/>
    </row>
    <row r="130" spans="1:17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71"/>
      <c r="O130" s="71"/>
      <c r="P130" s="71"/>
      <c r="Q130" s="71"/>
    </row>
    <row r="131" spans="1:17" ht="21.75" hidden="1" customHeight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t="20.25" hidden="1" customHeight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39.75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45.7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64.5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66.75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t="90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71"/>
      <c r="O139" s="71"/>
      <c r="P139" s="71"/>
      <c r="Q139" s="71"/>
    </row>
    <row r="140" spans="1:17" ht="24.75" hidden="1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71"/>
      <c r="O140" s="71"/>
      <c r="P140" s="71"/>
      <c r="Q140" s="71"/>
    </row>
    <row r="141" spans="1:17" ht="35.25" hidden="1" customHeight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24.75" hidden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24" hidden="1" customHeight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24.75" hidden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57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55.5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111.7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54.75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 hidden="1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71"/>
      <c r="O149" s="71"/>
      <c r="P149" s="71"/>
      <c r="Q149" s="71"/>
    </row>
    <row r="150" spans="1:17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  <c r="N150" s="71"/>
      <c r="O150" s="71"/>
      <c r="P150" s="71"/>
      <c r="Q150" s="71"/>
    </row>
    <row r="151" spans="1:17" ht="24.75" hidden="1">
      <c r="A151" s="141" t="s">
        <v>85</v>
      </c>
      <c r="B151" s="207">
        <f>D43+D68+D92+D105+D112+D116+D124+D129+D139+D149</f>
        <v>0</v>
      </c>
      <c r="C151" s="208"/>
      <c r="D151" s="209"/>
      <c r="E151" s="210">
        <f>G43+G68+G92+G105+G112+G116+G124+G129+G139+G149</f>
        <v>0</v>
      </c>
      <c r="F151" s="208"/>
      <c r="G151" s="209"/>
      <c r="H151" s="210">
        <f>J43+J68+J92+J105+J112+J116+J124+J129+J139+J149</f>
        <v>0</v>
      </c>
      <c r="I151" s="208"/>
      <c r="J151" s="209"/>
      <c r="K151" s="210">
        <f>M43+M68+M92+M105+M112+M116+M124+M129+M139+M149</f>
        <v>0</v>
      </c>
      <c r="L151" s="208"/>
      <c r="M151" s="209"/>
      <c r="N151" s="71"/>
      <c r="O151" s="71"/>
      <c r="P151" s="71"/>
      <c r="Q151" s="71"/>
    </row>
    <row r="152" spans="1:17" ht="15.75" hidden="1" thickBot="1">
      <c r="A152" s="112" t="s">
        <v>86</v>
      </c>
      <c r="B152" s="211">
        <f>B151+E151+H151+K151</f>
        <v>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7"/>
      <c r="M152" s="143"/>
      <c r="N152" s="71"/>
      <c r="O152" s="71"/>
      <c r="P152" s="71"/>
      <c r="Q152" s="71"/>
    </row>
  </sheetData>
  <mergeCells count="18">
    <mergeCell ref="A1:Q1"/>
    <mergeCell ref="A2:Q2"/>
    <mergeCell ref="A4:Q4"/>
    <mergeCell ref="B150:D150"/>
    <mergeCell ref="E150:G150"/>
    <mergeCell ref="H150:J150"/>
    <mergeCell ref="K150:M150"/>
    <mergeCell ref="A16:M16"/>
    <mergeCell ref="A17:A18"/>
    <mergeCell ref="B17:D17"/>
    <mergeCell ref="E17:G17"/>
    <mergeCell ref="H17:J17"/>
    <mergeCell ref="K17:M17"/>
    <mergeCell ref="B151:D151"/>
    <mergeCell ref="E151:G151"/>
    <mergeCell ref="H151:J151"/>
    <mergeCell ref="K151:M151"/>
    <mergeCell ref="B152:K152"/>
  </mergeCells>
  <pageMargins left="0.39370078740157483" right="0.19685039370078741" top="0.19685039370078741" bottom="0.19685039370078741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51"/>
  <sheetViews>
    <sheetView workbookViewId="0">
      <selection activeCell="I12" sqref="I12"/>
    </sheetView>
  </sheetViews>
  <sheetFormatPr defaultRowHeight="15"/>
  <cols>
    <col min="1" max="1" width="17.85546875" customWidth="1"/>
    <col min="6" max="6" width="11.710937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117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244</v>
      </c>
      <c r="B5" s="155"/>
      <c r="C5" s="155"/>
      <c r="D5" s="155"/>
      <c r="E5" s="155"/>
      <c r="F5" s="155"/>
      <c r="G5" s="173">
        <v>846.5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73">
        <v>2704.7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>
      <c r="A7" s="155" t="s">
        <v>229</v>
      </c>
      <c r="B7" s="155"/>
      <c r="C7" s="155"/>
      <c r="D7" s="155"/>
      <c r="E7" s="155"/>
      <c r="F7" s="155"/>
      <c r="G7" s="186" t="s">
        <v>263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247</v>
      </c>
      <c r="B8" s="155"/>
      <c r="C8" s="155"/>
      <c r="D8" s="155"/>
      <c r="E8" s="155"/>
      <c r="F8" s="155"/>
      <c r="G8" s="173">
        <v>1984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230</v>
      </c>
      <c r="B9" s="155"/>
      <c r="C9" s="155"/>
      <c r="D9" s="155"/>
      <c r="E9" s="155"/>
      <c r="F9" s="155"/>
      <c r="G9" s="185">
        <v>-25877.75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89</v>
      </c>
      <c r="B10" s="155"/>
      <c r="C10" s="155"/>
      <c r="D10" s="155"/>
      <c r="E10" s="155"/>
      <c r="F10" s="155"/>
      <c r="G10" s="173">
        <v>4.5999999999999996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90</v>
      </c>
      <c r="B11" s="155"/>
      <c r="C11" s="155"/>
      <c r="D11" s="155"/>
      <c r="E11" s="155"/>
      <c r="F11" s="155"/>
      <c r="G11" s="173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48" t="s">
        <v>91</v>
      </c>
      <c r="B12" s="148"/>
      <c r="C12" s="148"/>
      <c r="D12" s="148"/>
      <c r="E12" s="148"/>
      <c r="F12" s="148"/>
      <c r="G12" s="173">
        <f>G6*55.2</f>
        <v>149299.44</v>
      </c>
      <c r="H12" s="148"/>
      <c r="I12" s="148"/>
      <c r="J12" s="148"/>
      <c r="K12" s="148"/>
      <c r="L12" s="148"/>
      <c r="M12" s="148"/>
      <c r="N12" s="148"/>
      <c r="O12" s="148"/>
      <c r="P12" s="148"/>
      <c r="Q12" s="148"/>
    </row>
    <row r="13" spans="1:17">
      <c r="A13" s="155" t="s">
        <v>92</v>
      </c>
      <c r="B13" s="155"/>
      <c r="C13" s="155"/>
      <c r="D13" s="155"/>
      <c r="E13" s="155"/>
      <c r="F13" s="155"/>
      <c r="G13" s="177">
        <v>154958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>
      <c r="A14" s="155" t="s">
        <v>210</v>
      </c>
      <c r="B14" s="155"/>
      <c r="C14" s="155"/>
      <c r="D14" s="148"/>
      <c r="E14" s="148"/>
      <c r="F14" s="148"/>
      <c r="G14" s="177">
        <v>-31536</v>
      </c>
      <c r="H14" s="148"/>
      <c r="I14" s="148"/>
      <c r="J14" s="148"/>
      <c r="K14" s="148"/>
      <c r="L14" s="148"/>
      <c r="M14" s="148"/>
      <c r="N14" s="148"/>
      <c r="O14" s="148"/>
      <c r="P14" s="148"/>
      <c r="Q14" s="148"/>
    </row>
    <row r="15" spans="1:17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144"/>
      <c r="O15" s="144"/>
      <c r="P15" s="144"/>
      <c r="Q15" s="144"/>
    </row>
    <row r="16" spans="1:17">
      <c r="A16" s="201" t="s">
        <v>0</v>
      </c>
      <c r="B16" s="203" t="s">
        <v>1</v>
      </c>
      <c r="C16" s="204"/>
      <c r="D16" s="205"/>
      <c r="E16" s="206" t="s">
        <v>2</v>
      </c>
      <c r="F16" s="204"/>
      <c r="G16" s="205"/>
      <c r="H16" s="206" t="s">
        <v>3</v>
      </c>
      <c r="I16" s="204"/>
      <c r="J16" s="205"/>
      <c r="K16" s="206" t="s">
        <v>4</v>
      </c>
      <c r="L16" s="204"/>
      <c r="M16" s="205"/>
      <c r="N16" s="71"/>
      <c r="O16" s="71"/>
      <c r="P16" s="71"/>
      <c r="Q16" s="71"/>
    </row>
    <row r="17" spans="1:17" ht="36.75">
      <c r="A17" s="202"/>
      <c r="B17" s="74" t="s">
        <v>5</v>
      </c>
      <c r="C17" s="75" t="s">
        <v>6</v>
      </c>
      <c r="D17" s="76" t="s">
        <v>174</v>
      </c>
      <c r="E17" s="77" t="s">
        <v>5</v>
      </c>
      <c r="F17" s="77" t="s">
        <v>6</v>
      </c>
      <c r="G17" s="76" t="s">
        <v>174</v>
      </c>
      <c r="H17" s="75" t="s">
        <v>5</v>
      </c>
      <c r="I17" s="75" t="s">
        <v>6</v>
      </c>
      <c r="J17" s="76" t="s">
        <v>174</v>
      </c>
      <c r="K17" s="75" t="s">
        <v>5</v>
      </c>
      <c r="L17" s="75" t="s">
        <v>6</v>
      </c>
      <c r="M17" s="76" t="s">
        <v>174</v>
      </c>
      <c r="N17" s="71"/>
      <c r="O17" s="71"/>
      <c r="P17" s="71"/>
      <c r="Q17" s="71"/>
    </row>
    <row r="18" spans="1:17">
      <c r="A18" s="78" t="s">
        <v>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71"/>
      <c r="O18" s="71"/>
      <c r="P18" s="71"/>
      <c r="Q18" s="71"/>
    </row>
    <row r="19" spans="1:17" ht="19.5" customHeight="1">
      <c r="A19" s="82" t="s">
        <v>9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71"/>
      <c r="O19" s="71"/>
      <c r="P19" s="71"/>
      <c r="Q19" s="71"/>
    </row>
    <row r="20" spans="1:17" hidden="1">
      <c r="A20" s="86" t="s">
        <v>10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11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12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7" t="s">
        <v>13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14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6" t="s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17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18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>
      <c r="A29" s="86" t="s">
        <v>19</v>
      </c>
      <c r="B29" s="83"/>
      <c r="C29" s="84"/>
      <c r="D29" s="85"/>
      <c r="E29" s="85" t="s">
        <v>153</v>
      </c>
      <c r="F29" s="85">
        <v>40</v>
      </c>
      <c r="G29" s="163">
        <v>18120</v>
      </c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2" t="s">
        <v>20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idden="1">
      <c r="A31" s="87" t="s">
        <v>21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6" t="s">
        <v>22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23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24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25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idden="1">
      <c r="A36" s="86" t="s">
        <v>26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idden="1">
      <c r="A37" s="82" t="s">
        <v>27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idden="1">
      <c r="A38" s="86" t="s">
        <v>28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29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30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7" t="s">
        <v>31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>
      <c r="A42" s="88" t="s">
        <v>32</v>
      </c>
      <c r="B42" s="89"/>
      <c r="C42" s="90"/>
      <c r="D42" s="91"/>
      <c r="E42" s="91"/>
      <c r="F42" s="91"/>
      <c r="G42" s="91">
        <f>SUM(G19:G41)</f>
        <v>18120</v>
      </c>
      <c r="H42" s="91"/>
      <c r="I42" s="91"/>
      <c r="J42" s="91"/>
      <c r="K42" s="91"/>
      <c r="L42" s="91"/>
      <c r="M42" s="91"/>
      <c r="N42" s="71"/>
      <c r="O42" s="71"/>
      <c r="P42" s="71"/>
      <c r="Q42" s="71"/>
    </row>
    <row r="43" spans="1:17">
      <c r="A43" s="92" t="s">
        <v>33</v>
      </c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71"/>
      <c r="O43" s="71"/>
      <c r="P43" s="71"/>
      <c r="Q43" s="71"/>
    </row>
    <row r="44" spans="1:17" hidden="1">
      <c r="A44" s="82" t="s">
        <v>9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71"/>
      <c r="O44" s="71"/>
      <c r="P44" s="71"/>
      <c r="Q44" s="71"/>
    </row>
    <row r="45" spans="1:17" hidden="1">
      <c r="A45" s="86" t="s">
        <v>10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11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12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13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7" t="s">
        <v>14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idden="1">
      <c r="A50" s="86" t="s">
        <v>15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6" t="s">
        <v>16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17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18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19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>
      <c r="A55" s="82" t="s">
        <v>20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idden="1">
      <c r="A56" s="87" t="s">
        <v>21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6" t="s">
        <v>22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23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>
      <c r="A59" s="86" t="s">
        <v>24</v>
      </c>
      <c r="B59" s="83"/>
      <c r="C59" s="84"/>
      <c r="D59" s="85"/>
      <c r="E59" s="85" t="s">
        <v>153</v>
      </c>
      <c r="F59" s="85">
        <v>6</v>
      </c>
      <c r="G59" s="163">
        <v>2520</v>
      </c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25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>
      <c r="A61" s="86" t="s">
        <v>26</v>
      </c>
      <c r="B61" s="83"/>
      <c r="C61" s="84"/>
      <c r="D61" s="85"/>
      <c r="E61" s="85" t="s">
        <v>153</v>
      </c>
      <c r="F61" s="85">
        <v>6</v>
      </c>
      <c r="G61" s="163">
        <v>1518</v>
      </c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2" t="s">
        <v>27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idden="1">
      <c r="A63" s="86" t="s">
        <v>28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29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30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7" t="s">
        <v>31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>
      <c r="A67" s="96" t="s">
        <v>32</v>
      </c>
      <c r="B67" s="97"/>
      <c r="C67" s="98"/>
      <c r="D67" s="99"/>
      <c r="E67" s="99"/>
      <c r="F67" s="99"/>
      <c r="G67" s="99">
        <f>SUM(G44:G66)</f>
        <v>4038</v>
      </c>
      <c r="H67" s="99"/>
      <c r="I67" s="99"/>
      <c r="J67" s="99"/>
      <c r="K67" s="99"/>
      <c r="L67" s="99"/>
      <c r="M67" s="99"/>
      <c r="N67" s="71"/>
      <c r="O67" s="71"/>
      <c r="P67" s="71"/>
      <c r="Q67" s="71"/>
    </row>
    <row r="68" spans="1:17" hidden="1">
      <c r="A68" s="100" t="s">
        <v>34</v>
      </c>
      <c r="B68" s="101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71"/>
      <c r="O68" s="71"/>
      <c r="P68" s="71"/>
      <c r="Q68" s="71"/>
    </row>
    <row r="69" spans="1:17" hidden="1">
      <c r="A69" s="82" t="s">
        <v>9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71"/>
      <c r="O69" s="71"/>
      <c r="P69" s="71"/>
      <c r="Q69" s="71"/>
    </row>
    <row r="70" spans="1:17" hidden="1">
      <c r="A70" s="86" t="s">
        <v>10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11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12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7" t="s">
        <v>14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6" t="s">
        <v>15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16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17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18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19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2" t="s">
        <v>20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idden="1">
      <c r="A80" s="87" t="s">
        <v>21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6" t="s">
        <v>22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23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24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25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26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2" t="s">
        <v>27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idden="1">
      <c r="A87" s="86" t="s">
        <v>28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29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30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7" t="s">
        <v>31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104" t="s">
        <v>32</v>
      </c>
      <c r="B91" s="105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71"/>
      <c r="O91" s="71"/>
      <c r="P91" s="71"/>
      <c r="Q91" s="71"/>
    </row>
    <row r="92" spans="1:17">
      <c r="A92" s="108" t="s">
        <v>35</v>
      </c>
      <c r="B92" s="109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71"/>
      <c r="O92" s="71"/>
      <c r="P92" s="71"/>
      <c r="Q92" s="71"/>
    </row>
    <row r="93" spans="1:17">
      <c r="A93" s="82" t="s">
        <v>9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71"/>
      <c r="O93" s="71"/>
      <c r="P93" s="71"/>
      <c r="Q93" s="71"/>
    </row>
    <row r="94" spans="1:17">
      <c r="A94" s="86" t="s">
        <v>10</v>
      </c>
      <c r="B94" s="83"/>
      <c r="C94" s="84"/>
      <c r="D94" s="85"/>
      <c r="E94" s="85"/>
      <c r="F94" s="85"/>
      <c r="G94" s="85"/>
      <c r="H94" s="85"/>
      <c r="I94" s="85"/>
      <c r="J94" s="85"/>
      <c r="K94" s="85" t="s">
        <v>153</v>
      </c>
      <c r="L94" s="85">
        <v>20</v>
      </c>
      <c r="M94" s="163">
        <v>18800</v>
      </c>
      <c r="N94" s="71"/>
      <c r="O94" s="71"/>
      <c r="P94" s="71"/>
      <c r="Q94" s="71"/>
    </row>
    <row r="95" spans="1:17" hidden="1">
      <c r="A95" s="87" t="s">
        <v>36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2" t="s">
        <v>37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idden="1">
      <c r="A97" s="86" t="s">
        <v>38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113" t="s">
        <v>39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40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41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42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43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44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>
      <c r="A104" s="114" t="s">
        <v>32</v>
      </c>
      <c r="B104" s="115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>
        <f>SUM(M93:M103)</f>
        <v>18800</v>
      </c>
      <c r="N104" s="71"/>
      <c r="O104" s="71"/>
      <c r="P104" s="71"/>
      <c r="Q104" s="71"/>
    </row>
    <row r="105" spans="1:17" hidden="1">
      <c r="A105" s="118" t="s">
        <v>45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71"/>
      <c r="O105" s="71"/>
      <c r="P105" s="71"/>
      <c r="Q105" s="71"/>
    </row>
    <row r="106" spans="1:17" ht="24.75" hidden="1">
      <c r="A106" s="122" t="s">
        <v>46</v>
      </c>
      <c r="B106" s="83"/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71"/>
      <c r="O106" s="71"/>
      <c r="P106" s="71"/>
      <c r="Q106" s="71"/>
    </row>
    <row r="107" spans="1:17" hidden="1">
      <c r="A107" s="122" t="s">
        <v>47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36.75" hidden="1">
      <c r="A108" s="122" t="s">
        <v>48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48.75" hidden="1">
      <c r="A109" s="122" t="s">
        <v>49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idden="1">
      <c r="A110" s="122" t="s">
        <v>50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idden="1">
      <c r="A111" s="123" t="s">
        <v>32</v>
      </c>
      <c r="B111" s="124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71"/>
      <c r="O111" s="71"/>
      <c r="P111" s="71"/>
      <c r="Q111" s="71"/>
    </row>
    <row r="112" spans="1:17" hidden="1">
      <c r="A112" s="127" t="s">
        <v>51</v>
      </c>
      <c r="B112" s="12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71"/>
      <c r="O112" s="71"/>
      <c r="P112" s="71"/>
      <c r="Q112" s="71"/>
    </row>
    <row r="113" spans="1:17" ht="84.75" hidden="1">
      <c r="A113" s="122" t="s">
        <v>52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71"/>
      <c r="O113" s="71"/>
      <c r="P113" s="71"/>
      <c r="Q113" s="71"/>
    </row>
    <row r="114" spans="1:17" ht="24.75" hidden="1">
      <c r="A114" s="86" t="s">
        <v>53</v>
      </c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71"/>
      <c r="O114" s="71"/>
      <c r="P114" s="71"/>
      <c r="Q114" s="71"/>
    </row>
    <row r="115" spans="1:17" hidden="1">
      <c r="A115" s="123" t="s">
        <v>32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71"/>
      <c r="O115" s="71"/>
      <c r="P115" s="71"/>
      <c r="Q115" s="71"/>
    </row>
    <row r="116" spans="1:17">
      <c r="A116" s="131" t="s">
        <v>54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71"/>
      <c r="O116" s="71"/>
      <c r="P116" s="71"/>
      <c r="Q116" s="71"/>
    </row>
    <row r="117" spans="1:17" ht="36.75" hidden="1">
      <c r="A117" s="86" t="s">
        <v>55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71"/>
      <c r="O117" s="71"/>
      <c r="P117" s="71"/>
      <c r="Q117" s="71"/>
    </row>
    <row r="118" spans="1:17" ht="24.75" hidden="1">
      <c r="A118" s="86" t="s">
        <v>56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60.75">
      <c r="A119" s="86" t="s">
        <v>57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77" t="s">
        <v>184</v>
      </c>
      <c r="L119" s="85" t="s">
        <v>185</v>
      </c>
      <c r="M119" s="163">
        <v>69000</v>
      </c>
      <c r="N119" s="71"/>
      <c r="O119" s="71"/>
      <c r="P119" s="71"/>
      <c r="Q119" s="71"/>
    </row>
    <row r="120" spans="1:17">
      <c r="A120" s="86" t="s">
        <v>58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 t="s">
        <v>186</v>
      </c>
      <c r="M120" s="163">
        <v>7000</v>
      </c>
      <c r="N120" s="71"/>
      <c r="O120" s="71"/>
      <c r="P120" s="71"/>
      <c r="Q120" s="71"/>
    </row>
    <row r="121" spans="1:17" ht="36.75" hidden="1">
      <c r="A121" s="86" t="s">
        <v>59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idden="1">
      <c r="A122" s="86" t="s">
        <v>285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>
      <c r="A123" s="123" t="s">
        <v>32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126">
        <f>SUM(M117:M122)</f>
        <v>76000</v>
      </c>
      <c r="N123" s="71"/>
      <c r="O123" s="71"/>
      <c r="P123" s="71"/>
      <c r="Q123" s="71"/>
    </row>
    <row r="124" spans="1:17" hidden="1">
      <c r="A124" s="132" t="s">
        <v>61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71"/>
      <c r="O124" s="71"/>
      <c r="P124" s="71"/>
      <c r="Q124" s="71"/>
    </row>
    <row r="125" spans="1:17" hidden="1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 t="s">
        <v>32</v>
      </c>
      <c r="B128" s="124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71"/>
      <c r="O128" s="71"/>
      <c r="P128" s="71"/>
      <c r="Q128" s="71"/>
    </row>
    <row r="129" spans="1:17">
      <c r="A129" s="118" t="s">
        <v>62</v>
      </c>
      <c r="B129" s="119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71"/>
      <c r="O129" s="71"/>
      <c r="P129" s="71"/>
      <c r="Q129" s="71"/>
    </row>
    <row r="130" spans="1:17" ht="24.75">
      <c r="A130" s="86" t="s">
        <v>63</v>
      </c>
      <c r="B130" s="83"/>
      <c r="C130" s="84"/>
      <c r="D130" s="85"/>
      <c r="E130" s="85" t="s">
        <v>187</v>
      </c>
      <c r="F130" s="85">
        <v>6</v>
      </c>
      <c r="G130" s="163">
        <v>8000</v>
      </c>
      <c r="H130" s="85"/>
      <c r="I130" s="85"/>
      <c r="J130" s="85"/>
      <c r="K130" s="85"/>
      <c r="L130" s="85"/>
      <c r="M130" s="85"/>
      <c r="N130" s="71"/>
      <c r="O130" s="71"/>
      <c r="P130" s="71"/>
      <c r="Q130" s="71"/>
    </row>
    <row r="131" spans="1:17" hidden="1">
      <c r="A131" s="86" t="s">
        <v>64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t="36.75" hidden="1">
      <c r="A132" s="86" t="s">
        <v>65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48.75" hidden="1">
      <c r="A133" s="86" t="s">
        <v>66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72.75" hidden="1">
      <c r="A134" s="86" t="s">
        <v>67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60.75" hidden="1">
      <c r="A135" s="86" t="s">
        <v>68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idden="1">
      <c r="A136" s="86" t="s">
        <v>69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t="84.75" hidden="1">
      <c r="A137" s="86" t="s">
        <v>70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>
      <c r="A138" s="127" t="s">
        <v>32</v>
      </c>
      <c r="B138" s="133"/>
      <c r="C138" s="134"/>
      <c r="D138" s="135"/>
      <c r="E138" s="135"/>
      <c r="F138" s="135"/>
      <c r="G138" s="165">
        <f>SUM(G130:G137)</f>
        <v>8000</v>
      </c>
      <c r="H138" s="135"/>
      <c r="I138" s="135"/>
      <c r="J138" s="135"/>
      <c r="K138" s="135"/>
      <c r="L138" s="135"/>
      <c r="M138" s="135"/>
      <c r="N138" s="71"/>
      <c r="O138" s="71"/>
      <c r="P138" s="71"/>
      <c r="Q138" s="71"/>
    </row>
    <row r="139" spans="1:17" ht="24.75">
      <c r="A139" s="136" t="s">
        <v>71</v>
      </c>
      <c r="B139" s="137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71"/>
      <c r="O139" s="71"/>
      <c r="P139" s="71"/>
      <c r="Q139" s="71"/>
    </row>
    <row r="140" spans="1:17" ht="24.75" hidden="1">
      <c r="A140" s="86" t="s">
        <v>72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71"/>
      <c r="O140" s="71"/>
      <c r="P140" s="71"/>
      <c r="Q140" s="71"/>
    </row>
    <row r="141" spans="1:17" ht="24.75" hidden="1">
      <c r="A141" s="86" t="s">
        <v>73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>
      <c r="A142" s="86" t="s">
        <v>74</v>
      </c>
      <c r="B142" s="83"/>
      <c r="C142" s="84"/>
      <c r="D142" s="85"/>
      <c r="E142" s="85"/>
      <c r="F142" s="85"/>
      <c r="G142" s="85"/>
      <c r="H142" s="77" t="s">
        <v>183</v>
      </c>
      <c r="I142" s="85">
        <v>60</v>
      </c>
      <c r="J142" s="163">
        <v>30000</v>
      </c>
      <c r="K142" s="85"/>
      <c r="L142" s="85"/>
      <c r="M142" s="85"/>
      <c r="N142" s="71"/>
      <c r="O142" s="71"/>
      <c r="P142" s="71"/>
      <c r="Q142" s="71"/>
    </row>
    <row r="143" spans="1:17" ht="24.75" hidden="1">
      <c r="A143" s="86" t="s">
        <v>75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72.75" hidden="1">
      <c r="A144" s="86" t="s">
        <v>76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48.75" hidden="1">
      <c r="A145" s="86" t="s">
        <v>77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108.75" hidden="1">
      <c r="A146" s="86" t="s">
        <v>78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48.75" hidden="1">
      <c r="A147" s="86" t="s">
        <v>79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>
      <c r="A148" s="88" t="s">
        <v>32</v>
      </c>
      <c r="B148" s="137"/>
      <c r="C148" s="138"/>
      <c r="D148" s="139"/>
      <c r="E148" s="139"/>
      <c r="F148" s="139"/>
      <c r="G148" s="139"/>
      <c r="H148" s="139"/>
      <c r="I148" s="139"/>
      <c r="J148" s="167">
        <f>SUM(J140:J147)</f>
        <v>30000</v>
      </c>
      <c r="K148" s="139"/>
      <c r="L148" s="139"/>
      <c r="M148" s="139"/>
      <c r="N148" s="71"/>
      <c r="O148" s="71"/>
      <c r="P148" s="71"/>
      <c r="Q148" s="71"/>
    </row>
    <row r="149" spans="1:17" ht="24.75" hidden="1">
      <c r="A149" s="140" t="s">
        <v>80</v>
      </c>
      <c r="B149" s="195" t="s">
        <v>81</v>
      </c>
      <c r="C149" s="196"/>
      <c r="D149" s="197"/>
      <c r="E149" s="198" t="s">
        <v>82</v>
      </c>
      <c r="F149" s="199"/>
      <c r="G149" s="200"/>
      <c r="H149" s="198" t="s">
        <v>83</v>
      </c>
      <c r="I149" s="199"/>
      <c r="J149" s="200"/>
      <c r="K149" s="198" t="s">
        <v>84</v>
      </c>
      <c r="L149" s="199"/>
      <c r="M149" s="200"/>
      <c r="N149" s="71"/>
      <c r="O149" s="71"/>
      <c r="P149" s="71"/>
      <c r="Q149" s="71"/>
    </row>
    <row r="150" spans="1:17" ht="24.75">
      <c r="A150" s="141" t="s">
        <v>85</v>
      </c>
      <c r="B150" s="207">
        <v>0</v>
      </c>
      <c r="C150" s="208"/>
      <c r="D150" s="209"/>
      <c r="E150" s="219">
        <v>30158</v>
      </c>
      <c r="F150" s="208"/>
      <c r="G150" s="209"/>
      <c r="H150" s="219">
        <v>30000</v>
      </c>
      <c r="I150" s="208"/>
      <c r="J150" s="209"/>
      <c r="K150" s="219">
        <v>94800</v>
      </c>
      <c r="L150" s="208"/>
      <c r="M150" s="209"/>
      <c r="N150" s="71"/>
      <c r="O150" s="71"/>
      <c r="P150" s="71"/>
      <c r="Q150" s="71"/>
    </row>
    <row r="151" spans="1:17" ht="15.75" thickBot="1">
      <c r="A151" s="112" t="s">
        <v>86</v>
      </c>
      <c r="B151" s="217">
        <f>B150+E150+H150+K150</f>
        <v>154958</v>
      </c>
      <c r="C151" s="212"/>
      <c r="D151" s="212"/>
      <c r="E151" s="212"/>
      <c r="F151" s="212"/>
      <c r="G151" s="212"/>
      <c r="H151" s="212"/>
      <c r="I151" s="212"/>
      <c r="J151" s="212"/>
      <c r="K151" s="213"/>
      <c r="L151" s="147"/>
      <c r="M151" s="143"/>
      <c r="N151" s="71"/>
      <c r="O151" s="71"/>
      <c r="P151" s="71"/>
      <c r="Q151" s="71"/>
    </row>
  </sheetData>
  <mergeCells count="18">
    <mergeCell ref="A1:Q1"/>
    <mergeCell ref="A2:Q2"/>
    <mergeCell ref="A4:Q4"/>
    <mergeCell ref="B149:D149"/>
    <mergeCell ref="E149:G149"/>
    <mergeCell ref="H149:J149"/>
    <mergeCell ref="K149:M149"/>
    <mergeCell ref="A15:M15"/>
    <mergeCell ref="A16:A17"/>
    <mergeCell ref="B16:D16"/>
    <mergeCell ref="E16:G16"/>
    <mergeCell ref="H16:J16"/>
    <mergeCell ref="K16:M16"/>
    <mergeCell ref="B150:D150"/>
    <mergeCell ref="E150:G150"/>
    <mergeCell ref="H150:J150"/>
    <mergeCell ref="K150:M150"/>
    <mergeCell ref="B151:K151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152"/>
  <sheetViews>
    <sheetView topLeftCell="A13" workbookViewId="0">
      <selection activeCell="J13" sqref="J13"/>
    </sheetView>
  </sheetViews>
  <sheetFormatPr defaultRowHeight="15"/>
  <cols>
    <col min="1" max="1" width="17.710937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118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3">
        <v>1631.3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73">
        <v>4461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234</v>
      </c>
      <c r="B7" s="155"/>
      <c r="C7" s="155"/>
      <c r="D7" s="155"/>
      <c r="E7" s="155"/>
      <c r="F7" s="155"/>
      <c r="G7" s="173">
        <v>83.8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229</v>
      </c>
      <c r="B8" s="155"/>
      <c r="C8" s="155"/>
      <c r="D8" s="155"/>
      <c r="E8" s="155"/>
      <c r="F8" s="155"/>
      <c r="G8" s="186" t="s">
        <v>238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221</v>
      </c>
      <c r="B9" s="155"/>
      <c r="C9" s="155"/>
      <c r="D9" s="155"/>
      <c r="E9" s="155"/>
      <c r="F9" s="155"/>
      <c r="G9" s="173">
        <v>1982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257</v>
      </c>
      <c r="B10" s="155"/>
      <c r="C10" s="155"/>
      <c r="D10" s="155"/>
      <c r="E10" s="155"/>
      <c r="F10" s="155"/>
      <c r="G10" s="177">
        <v>37910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89</v>
      </c>
      <c r="B11" s="155"/>
      <c r="C11" s="155"/>
      <c r="D11" s="155"/>
      <c r="E11" s="155"/>
      <c r="F11" s="155"/>
      <c r="G11" s="173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5" t="s">
        <v>90</v>
      </c>
      <c r="B12" s="155"/>
      <c r="C12" s="155"/>
      <c r="D12" s="155"/>
      <c r="E12" s="155"/>
      <c r="F12" s="155"/>
      <c r="G12" s="173">
        <v>4.5999999999999996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>
      <c r="A13" s="148" t="s">
        <v>91</v>
      </c>
      <c r="B13" s="148"/>
      <c r="C13" s="148"/>
      <c r="D13" s="148"/>
      <c r="E13" s="148"/>
      <c r="F13" s="148"/>
      <c r="G13" s="177">
        <v>250873</v>
      </c>
      <c r="H13" s="148"/>
      <c r="I13" s="148"/>
      <c r="J13" s="148"/>
      <c r="K13" s="148"/>
      <c r="L13" s="148"/>
      <c r="M13" s="148"/>
      <c r="N13" s="148"/>
      <c r="O13" s="148"/>
      <c r="P13" s="148"/>
      <c r="Q13" s="148"/>
    </row>
    <row r="14" spans="1:17">
      <c r="A14" s="155" t="s">
        <v>92</v>
      </c>
      <c r="B14" s="155"/>
      <c r="C14" s="155"/>
      <c r="D14" s="155"/>
      <c r="E14" s="155"/>
      <c r="F14" s="155"/>
      <c r="G14" s="177">
        <v>422655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>
      <c r="A15" s="155" t="s">
        <v>210</v>
      </c>
      <c r="B15" s="155"/>
      <c r="C15" s="155"/>
      <c r="D15" s="148"/>
      <c r="E15" s="148"/>
      <c r="F15" s="148"/>
      <c r="G15" s="177">
        <v>-133872</v>
      </c>
      <c r="H15" s="148"/>
      <c r="I15" s="148"/>
      <c r="J15" s="148"/>
      <c r="K15" s="148"/>
      <c r="L15" s="148"/>
      <c r="M15" s="148"/>
      <c r="N15" s="148"/>
      <c r="O15" s="148"/>
      <c r="P15" s="148"/>
      <c r="Q15" s="148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24.75">
      <c r="A18" s="202"/>
      <c r="B18" s="74" t="s">
        <v>5</v>
      </c>
      <c r="C18" s="75" t="s">
        <v>6</v>
      </c>
      <c r="D18" s="76" t="s">
        <v>188</v>
      </c>
      <c r="E18" s="77" t="s">
        <v>5</v>
      </c>
      <c r="F18" s="77" t="s">
        <v>6</v>
      </c>
      <c r="G18" s="76" t="s">
        <v>188</v>
      </c>
      <c r="H18" s="75" t="s">
        <v>5</v>
      </c>
      <c r="I18" s="75" t="s">
        <v>6</v>
      </c>
      <c r="J18" s="76" t="s">
        <v>188</v>
      </c>
      <c r="K18" s="75" t="s">
        <v>5</v>
      </c>
      <c r="L18" s="75" t="s">
        <v>6</v>
      </c>
      <c r="M18" s="76" t="s">
        <v>188</v>
      </c>
      <c r="N18" s="71"/>
      <c r="O18" s="71"/>
      <c r="P18" s="71"/>
      <c r="Q18" s="71"/>
    </row>
    <row r="19" spans="1:17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 hidden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>
      <c r="A36" s="86" t="s">
        <v>25</v>
      </c>
      <c r="B36" s="83"/>
      <c r="C36" s="84"/>
      <c r="D36" s="85"/>
      <c r="E36" s="85"/>
      <c r="F36" s="85"/>
      <c r="G36" s="85"/>
      <c r="H36" s="85" t="s">
        <v>153</v>
      </c>
      <c r="I36" s="85">
        <v>20</v>
      </c>
      <c r="J36" s="163">
        <v>10160</v>
      </c>
      <c r="K36" s="85"/>
      <c r="L36" s="85"/>
      <c r="M36" s="85"/>
      <c r="N36" s="71"/>
      <c r="O36" s="71"/>
      <c r="P36" s="71"/>
      <c r="Q36" s="71"/>
    </row>
    <row r="37" spans="1:17">
      <c r="A37" s="86" t="s">
        <v>26</v>
      </c>
      <c r="B37" s="83"/>
      <c r="C37" s="84"/>
      <c r="D37" s="85"/>
      <c r="E37" s="85"/>
      <c r="F37" s="85"/>
      <c r="G37" s="85"/>
      <c r="H37" s="85" t="s">
        <v>153</v>
      </c>
      <c r="I37" s="85">
        <v>15</v>
      </c>
      <c r="J37" s="163">
        <v>6795</v>
      </c>
      <c r="K37" s="85"/>
      <c r="L37" s="85"/>
      <c r="M37" s="85"/>
      <c r="N37" s="71"/>
      <c r="O37" s="71"/>
      <c r="P37" s="71"/>
      <c r="Q37" s="71"/>
    </row>
    <row r="38" spans="1:17" ht="24" customHeight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>
      <c r="A39" s="86" t="s">
        <v>28</v>
      </c>
      <c r="B39" s="83"/>
      <c r="C39" s="84"/>
      <c r="D39" s="85"/>
      <c r="E39" s="85"/>
      <c r="F39" s="85"/>
      <c r="G39" s="85"/>
      <c r="H39" s="85" t="s">
        <v>153</v>
      </c>
      <c r="I39" s="85">
        <v>1</v>
      </c>
      <c r="J39" s="163">
        <v>1500</v>
      </c>
      <c r="K39" s="85"/>
      <c r="L39" s="85"/>
      <c r="M39" s="85"/>
      <c r="N39" s="71"/>
      <c r="O39" s="71"/>
      <c r="P39" s="71"/>
      <c r="Q39" s="71"/>
    </row>
    <row r="40" spans="1:17">
      <c r="A40" s="86" t="s">
        <v>29</v>
      </c>
      <c r="B40" s="83"/>
      <c r="C40" s="84"/>
      <c r="D40" s="85"/>
      <c r="E40" s="85"/>
      <c r="F40" s="85"/>
      <c r="G40" s="85"/>
      <c r="H40" s="85" t="s">
        <v>153</v>
      </c>
      <c r="I40" s="85">
        <v>4</v>
      </c>
      <c r="J40" s="163">
        <v>4200</v>
      </c>
      <c r="K40" s="85"/>
      <c r="L40" s="85"/>
      <c r="M40" s="85"/>
      <c r="N40" s="71"/>
      <c r="O40" s="71"/>
      <c r="P40" s="71"/>
      <c r="Q40" s="71"/>
    </row>
    <row r="41" spans="1:17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>
        <f>SUM(J20:J42)</f>
        <v>22655</v>
      </c>
      <c r="K43" s="91"/>
      <c r="L43" s="91"/>
      <c r="M43" s="91"/>
      <c r="N43" s="71"/>
      <c r="O43" s="71"/>
      <c r="P43" s="71"/>
      <c r="Q43" s="71"/>
    </row>
    <row r="44" spans="1:17" hidden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71"/>
      <c r="O44" s="71"/>
      <c r="P44" s="71"/>
      <c r="Q44" s="71"/>
    </row>
    <row r="45" spans="1:17" ht="25.5" hidden="1" customHeight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idden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t="15" hidden="1" customHeight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t="18" hidden="1" customHeight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t="24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 hidden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71"/>
      <c r="O68" s="71"/>
      <c r="P68" s="71"/>
      <c r="Q68" s="71"/>
    </row>
    <row r="69" spans="1:17" hidden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1"/>
      <c r="O69" s="71"/>
      <c r="P69" s="71"/>
      <c r="Q69" s="71"/>
    </row>
    <row r="70" spans="1:17" ht="23.25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t="19.5" hidden="1" customHeight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t="19.5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71"/>
      <c r="O92" s="71"/>
      <c r="P92" s="71"/>
      <c r="Q92" s="71"/>
    </row>
    <row r="93" spans="1:17" hidden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71"/>
      <c r="O93" s="71"/>
      <c r="P93" s="71"/>
      <c r="Q93" s="71"/>
    </row>
    <row r="94" spans="1:17" ht="18.75" hidden="1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idden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t="23.25" hidden="1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71"/>
      <c r="O105" s="71"/>
      <c r="P105" s="71"/>
      <c r="Q105" s="71"/>
    </row>
    <row r="106" spans="1:17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71"/>
      <c r="O106" s="71"/>
      <c r="P106" s="71"/>
      <c r="Q106" s="71"/>
    </row>
    <row r="107" spans="1:17" ht="28.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23.25" customHeight="1">
      <c r="A108" s="122" t="s">
        <v>47</v>
      </c>
      <c r="B108" s="83"/>
      <c r="C108" s="84"/>
      <c r="D108" s="85"/>
      <c r="E108" s="77" t="s">
        <v>189</v>
      </c>
      <c r="F108" s="85">
        <v>70</v>
      </c>
      <c r="G108" s="163">
        <v>40000</v>
      </c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48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60.75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t="29.25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1"/>
      <c r="O111" s="71"/>
      <c r="P111" s="71"/>
      <c r="Q111" s="71"/>
    </row>
    <row r="112" spans="1:17">
      <c r="A112" s="123" t="s">
        <v>32</v>
      </c>
      <c r="B112" s="124"/>
      <c r="C112" s="125"/>
      <c r="D112" s="126"/>
      <c r="E112" s="126"/>
      <c r="F112" s="126"/>
      <c r="G112" s="126">
        <f>SUM(G107:G111)</f>
        <v>40000</v>
      </c>
      <c r="H112" s="126"/>
      <c r="I112" s="126"/>
      <c r="J112" s="126"/>
      <c r="K112" s="126"/>
      <c r="L112" s="126"/>
      <c r="M112" s="126"/>
      <c r="N112" s="71"/>
      <c r="O112" s="71"/>
      <c r="P112" s="71"/>
      <c r="Q112" s="71"/>
    </row>
    <row r="113" spans="1:17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71"/>
      <c r="O113" s="71"/>
      <c r="P113" s="71"/>
      <c r="Q113" s="71"/>
    </row>
    <row r="114" spans="1:17" ht="83.2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t="24.75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1"/>
      <c r="O115" s="71"/>
      <c r="P115" s="71"/>
      <c r="Q115" s="71"/>
    </row>
    <row r="116" spans="1:17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71"/>
      <c r="O116" s="71"/>
      <c r="P116" s="71"/>
      <c r="Q116" s="71"/>
    </row>
    <row r="117" spans="1:17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71"/>
      <c r="O117" s="71"/>
      <c r="P117" s="71"/>
      <c r="Q117" s="71"/>
    </row>
    <row r="118" spans="1:17" ht="48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33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57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t="45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1"/>
      <c r="O124" s="71"/>
      <c r="P124" s="71"/>
      <c r="Q124" s="71"/>
    </row>
    <row r="125" spans="1:17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71"/>
      <c r="O125" s="71"/>
      <c r="P125" s="71"/>
      <c r="Q125" s="71"/>
    </row>
    <row r="126" spans="1:17">
      <c r="A126" s="82"/>
      <c r="B126" s="83" t="s">
        <v>148</v>
      </c>
      <c r="C126" s="84">
        <v>6</v>
      </c>
      <c r="D126" s="163">
        <v>360000</v>
      </c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>
      <c r="A129" s="82" t="s">
        <v>32</v>
      </c>
      <c r="B129" s="124"/>
      <c r="C129" s="125"/>
      <c r="D129" s="164">
        <f>SUM(D126:D128)</f>
        <v>360000</v>
      </c>
      <c r="E129" s="126"/>
      <c r="F129" s="126"/>
      <c r="G129" s="126"/>
      <c r="H129" s="126"/>
      <c r="I129" s="126"/>
      <c r="J129" s="126"/>
      <c r="K129" s="126"/>
      <c r="L129" s="126"/>
      <c r="M129" s="126"/>
      <c r="N129" s="71"/>
      <c r="O129" s="71"/>
      <c r="P129" s="71"/>
      <c r="Q129" s="71"/>
    </row>
    <row r="130" spans="1:17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71"/>
      <c r="O130" s="71"/>
      <c r="P130" s="71"/>
      <c r="Q130" s="71"/>
    </row>
    <row r="131" spans="1:17" ht="24.75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41.25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50.2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73.5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69.75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t="92.25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71"/>
      <c r="O139" s="71"/>
      <c r="P139" s="71"/>
      <c r="Q139" s="71"/>
    </row>
    <row r="140" spans="1:17" ht="24.75" hidden="1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71"/>
      <c r="O140" s="71"/>
      <c r="P140" s="71"/>
      <c r="Q140" s="71"/>
    </row>
    <row r="141" spans="1:17" ht="31.5" hidden="1" customHeight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24.75" hidden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30" hidden="1" customHeight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24.75" hidden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73.5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51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111.7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53.25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 hidden="1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71"/>
      <c r="O149" s="71"/>
      <c r="P149" s="71"/>
      <c r="Q149" s="71"/>
    </row>
    <row r="150" spans="1:17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  <c r="N150" s="71"/>
      <c r="O150" s="71"/>
      <c r="P150" s="71"/>
      <c r="Q150" s="71"/>
    </row>
    <row r="151" spans="1:17" ht="24.75">
      <c r="A151" s="141" t="s">
        <v>85</v>
      </c>
      <c r="B151" s="218">
        <f>D43+D68+D92+D105+D112+D116+D124+D129+D139+D149</f>
        <v>360000</v>
      </c>
      <c r="C151" s="208"/>
      <c r="D151" s="209"/>
      <c r="E151" s="210">
        <f>G43+G68+G92+G105+G112+G116+G124+G129+G139+G149</f>
        <v>40000</v>
      </c>
      <c r="F151" s="208"/>
      <c r="G151" s="209"/>
      <c r="H151" s="210">
        <f>J43+J68+J92+J105+J112+J116+J124+J129+J139+J149</f>
        <v>22655</v>
      </c>
      <c r="I151" s="208"/>
      <c r="J151" s="209"/>
      <c r="K151" s="210">
        <f>M43+M68+M92+M105+M112+M116+M124+M129+M139+M149</f>
        <v>0</v>
      </c>
      <c r="L151" s="208"/>
      <c r="M151" s="209"/>
      <c r="N151" s="71"/>
      <c r="O151" s="71"/>
      <c r="P151" s="71"/>
      <c r="Q151" s="71"/>
    </row>
    <row r="152" spans="1:17" ht="15.75" thickBot="1">
      <c r="A152" s="112" t="s">
        <v>86</v>
      </c>
      <c r="B152" s="217">
        <f>B151+E151+H151+K151</f>
        <v>422655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7"/>
      <c r="M152" s="143"/>
      <c r="N152" s="71"/>
      <c r="O152" s="71"/>
      <c r="P152" s="71"/>
      <c r="Q152" s="71"/>
    </row>
  </sheetData>
  <mergeCells count="18">
    <mergeCell ref="A1:Q1"/>
    <mergeCell ref="A2:Q2"/>
    <mergeCell ref="A4:Q4"/>
    <mergeCell ref="B150:D150"/>
    <mergeCell ref="E150:G150"/>
    <mergeCell ref="H150:J150"/>
    <mergeCell ref="K150:M150"/>
    <mergeCell ref="A16:M16"/>
    <mergeCell ref="A17:A18"/>
    <mergeCell ref="B17:D17"/>
    <mergeCell ref="E17:G17"/>
    <mergeCell ref="H17:J17"/>
    <mergeCell ref="K17:M17"/>
    <mergeCell ref="B151:D151"/>
    <mergeCell ref="E151:G151"/>
    <mergeCell ref="H151:J151"/>
    <mergeCell ref="K151:M151"/>
    <mergeCell ref="B152:K152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2"/>
  <sheetViews>
    <sheetView topLeftCell="A8" workbookViewId="0">
      <selection activeCell="A150" sqref="A150:XFD150"/>
    </sheetView>
  </sheetViews>
  <sheetFormatPr defaultRowHeight="15"/>
  <cols>
    <col min="1" max="1" width="22.4257812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96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244</v>
      </c>
      <c r="B5" s="155"/>
      <c r="C5" s="155"/>
      <c r="D5" s="155"/>
      <c r="E5" s="155"/>
      <c r="F5" s="155"/>
      <c r="G5" s="171">
        <v>608.6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71">
        <v>1495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234</v>
      </c>
      <c r="B7" s="155"/>
      <c r="C7" s="155"/>
      <c r="D7" s="155"/>
      <c r="E7" s="155"/>
      <c r="F7" s="155"/>
      <c r="G7" s="171">
        <v>754.3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97</v>
      </c>
      <c r="B8" s="155"/>
      <c r="C8" s="155"/>
      <c r="D8" s="155"/>
      <c r="E8" s="155"/>
      <c r="F8" s="155"/>
      <c r="G8" s="186" t="s">
        <v>251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221</v>
      </c>
      <c r="B9" s="155"/>
      <c r="C9" s="155"/>
      <c r="D9" s="155"/>
      <c r="E9" s="155"/>
      <c r="F9" s="155"/>
      <c r="G9" s="171">
        <v>1954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228</v>
      </c>
      <c r="B10" s="155"/>
      <c r="C10" s="155"/>
      <c r="D10" s="155"/>
      <c r="E10" s="155"/>
      <c r="F10" s="155"/>
      <c r="G10" s="185">
        <v>-143442.66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223</v>
      </c>
      <c r="B11" s="155"/>
      <c r="C11" s="155"/>
      <c r="D11" s="15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5" t="s">
        <v>224</v>
      </c>
      <c r="B12" s="155"/>
      <c r="C12" s="155"/>
      <c r="D12" s="155"/>
      <c r="E12" s="155"/>
      <c r="F12" s="155"/>
      <c r="G12" s="171">
        <v>4.5999999999999996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>
      <c r="A13" s="215" t="s">
        <v>252</v>
      </c>
      <c r="B13" s="215"/>
      <c r="C13" s="215"/>
      <c r="D13" s="215"/>
      <c r="E13" s="215"/>
      <c r="F13" s="73"/>
      <c r="G13" s="185">
        <v>124238.6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>
      <c r="A14" s="155" t="s">
        <v>231</v>
      </c>
      <c r="B14" s="155"/>
      <c r="C14" s="155"/>
      <c r="D14" s="155"/>
      <c r="E14" s="155"/>
      <c r="F14" s="155"/>
      <c r="G14" s="177">
        <v>62500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 s="71" customFormat="1">
      <c r="A15" s="215" t="s">
        <v>253</v>
      </c>
      <c r="B15" s="215"/>
      <c r="C15" s="215"/>
      <c r="D15" s="215"/>
      <c r="E15" s="155"/>
      <c r="F15" s="155"/>
      <c r="G15" s="177">
        <v>-87704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3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</row>
    <row r="18" spans="1:13" ht="24.75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</row>
    <row r="19" spans="1:13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>
      <c r="A29" s="86" t="s">
        <v>18</v>
      </c>
      <c r="B29" s="83"/>
      <c r="C29" s="84"/>
      <c r="D29" s="85"/>
      <c r="E29" s="85" t="s">
        <v>149</v>
      </c>
      <c r="F29" s="85">
        <v>6</v>
      </c>
      <c r="G29" s="163">
        <v>10000</v>
      </c>
      <c r="H29" s="85"/>
      <c r="I29" s="85"/>
      <c r="J29" s="85"/>
      <c r="K29" s="85"/>
      <c r="L29" s="85"/>
      <c r="M29" s="85"/>
    </row>
    <row r="30" spans="1:13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idden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idden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idden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hidden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3" spans="1:13">
      <c r="A43" s="88" t="s">
        <v>32</v>
      </c>
      <c r="B43" s="89"/>
      <c r="C43" s="90"/>
      <c r="D43" s="91"/>
      <c r="E43" s="91"/>
      <c r="F43" s="91"/>
      <c r="G43" s="91">
        <f>SUM(G20:G42)</f>
        <v>10000</v>
      </c>
      <c r="H43" s="91"/>
      <c r="I43" s="91"/>
      <c r="J43" s="91"/>
      <c r="K43" s="91"/>
      <c r="L43" s="91"/>
      <c r="M43" s="91"/>
    </row>
    <row r="44" spans="1:13" hidden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1:13" hidden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idden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idden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hidden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idden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</row>
    <row r="68" spans="1:13" hidden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1:13" hidden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1:13" hidden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idden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hidden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</row>
    <row r="92" spans="1:13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</row>
    <row r="93" spans="1:13" hidden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</row>
    <row r="94" spans="1:13" hidden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hidden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hidden="1">
      <c r="A97" s="11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</row>
    <row r="105" spans="1:13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</row>
    <row r="106" spans="1:13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</row>
    <row r="107" spans="1:13" ht="36.75">
      <c r="A107" s="122" t="s">
        <v>46</v>
      </c>
      <c r="B107" s="83"/>
      <c r="C107" s="84"/>
      <c r="D107" s="85"/>
      <c r="E107" s="77" t="s">
        <v>160</v>
      </c>
      <c r="F107" s="85">
        <v>12</v>
      </c>
      <c r="G107" s="163">
        <v>24000</v>
      </c>
      <c r="H107" s="85"/>
      <c r="I107" s="85"/>
      <c r="J107" s="85"/>
      <c r="K107" s="85"/>
      <c r="L107" s="85"/>
      <c r="M107" s="85"/>
    </row>
    <row r="108" spans="1:13" ht="27.75" hidden="1" customHeight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ht="45.75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ht="60.75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 hidden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</row>
    <row r="112" spans="1:13">
      <c r="A112" s="123" t="s">
        <v>32</v>
      </c>
      <c r="B112" s="124"/>
      <c r="C112" s="125"/>
      <c r="D112" s="126"/>
      <c r="E112" s="126"/>
      <c r="F112" s="126"/>
      <c r="G112" s="164">
        <f>SUM(G107:G111)</f>
        <v>24000</v>
      </c>
      <c r="H112" s="126"/>
      <c r="I112" s="126"/>
      <c r="J112" s="126"/>
      <c r="K112" s="126"/>
      <c r="L112" s="126"/>
      <c r="M112" s="126"/>
    </row>
    <row r="113" spans="1:13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</row>
    <row r="114" spans="1:13" ht="89.2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1:13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</row>
    <row r="116" spans="1:13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</row>
    <row r="117" spans="1:13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</row>
    <row r="118" spans="1:13" ht="51.7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ht="34.5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ht="36.75" hidden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>
      <c r="A121" s="86" t="s">
        <v>154</v>
      </c>
      <c r="B121" s="83"/>
      <c r="C121" s="84"/>
      <c r="D121" s="85"/>
      <c r="E121" s="85"/>
      <c r="F121" s="85">
        <v>10</v>
      </c>
      <c r="G121" s="163">
        <v>12000</v>
      </c>
      <c r="H121" s="85"/>
      <c r="I121" s="85"/>
      <c r="J121" s="85"/>
      <c r="K121" s="85"/>
      <c r="L121" s="85"/>
      <c r="M121" s="85"/>
    </row>
    <row r="122" spans="1:13" ht="47.25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</row>
    <row r="124" spans="1:13">
      <c r="A124" s="123" t="s">
        <v>32</v>
      </c>
      <c r="B124" s="83"/>
      <c r="C124" s="84"/>
      <c r="D124" s="85"/>
      <c r="E124" s="85"/>
      <c r="F124" s="85"/>
      <c r="G124" s="126">
        <f>SUM(G118:G123)</f>
        <v>12000</v>
      </c>
      <c r="H124" s="85"/>
      <c r="I124" s="85"/>
      <c r="J124" s="85"/>
      <c r="K124" s="85"/>
      <c r="L124" s="85"/>
      <c r="M124" s="85"/>
    </row>
    <row r="125" spans="1:13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</row>
    <row r="126" spans="1:13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</row>
    <row r="129" spans="1:13" hidden="1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</row>
    <row r="130" spans="1:13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</row>
    <row r="131" spans="1:13" ht="36.75">
      <c r="A131" s="86" t="s">
        <v>63</v>
      </c>
      <c r="B131" s="83"/>
      <c r="C131" s="84"/>
      <c r="D131" s="77"/>
      <c r="E131" s="77" t="s">
        <v>160</v>
      </c>
      <c r="F131" s="85">
        <v>6</v>
      </c>
      <c r="G131" s="163">
        <v>7000</v>
      </c>
      <c r="H131" s="85"/>
      <c r="I131" s="85"/>
      <c r="J131" s="85"/>
      <c r="K131" s="85"/>
      <c r="L131" s="85"/>
      <c r="M131" s="85"/>
    </row>
    <row r="132" spans="1:13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ht="24.75" hidden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ht="60.7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t="83.25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ht="75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ht="94.5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</row>
    <row r="139" spans="1:13">
      <c r="A139" s="127" t="s">
        <v>32</v>
      </c>
      <c r="B139" s="133"/>
      <c r="C139" s="134"/>
      <c r="D139" s="135"/>
      <c r="E139" s="135"/>
      <c r="F139" s="135"/>
      <c r="G139" s="165">
        <f>SUM(G131:G138)</f>
        <v>7000</v>
      </c>
      <c r="H139" s="135"/>
      <c r="I139" s="135"/>
      <c r="J139" s="135"/>
      <c r="K139" s="135"/>
      <c r="L139" s="135"/>
      <c r="M139" s="135"/>
    </row>
    <row r="140" spans="1:13" ht="24.75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</row>
    <row r="141" spans="1:13" ht="24.75" hidden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hidden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hidden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ht="24.75">
      <c r="A144" s="86" t="s">
        <v>75</v>
      </c>
      <c r="B144" s="83"/>
      <c r="C144" s="84"/>
      <c r="D144" s="85"/>
      <c r="E144" s="77" t="s">
        <v>161</v>
      </c>
      <c r="F144" s="85">
        <v>1</v>
      </c>
      <c r="G144" s="163">
        <v>2500</v>
      </c>
      <c r="H144" s="85"/>
      <c r="I144" s="85"/>
      <c r="J144" s="85"/>
      <c r="K144" s="85"/>
      <c r="L144" s="85"/>
      <c r="M144" s="85"/>
    </row>
    <row r="145" spans="1:13" ht="59.25" customHeight="1">
      <c r="A145" s="86" t="s">
        <v>162</v>
      </c>
      <c r="B145" s="161" t="s">
        <v>163</v>
      </c>
      <c r="C145" s="84">
        <v>10</v>
      </c>
      <c r="D145" s="163">
        <v>1000</v>
      </c>
      <c r="E145" s="85"/>
      <c r="F145" s="85"/>
      <c r="G145" s="85"/>
      <c r="H145" s="85"/>
      <c r="I145" s="85"/>
      <c r="J145" s="85"/>
      <c r="K145" s="161" t="s">
        <v>164</v>
      </c>
      <c r="L145" s="85">
        <v>20</v>
      </c>
      <c r="M145" s="163">
        <v>6000</v>
      </c>
    </row>
    <row r="146" spans="1:13" ht="58.5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t="120.7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ht="58.5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</row>
    <row r="149" spans="1:13">
      <c r="A149" s="88" t="s">
        <v>32</v>
      </c>
      <c r="B149" s="137"/>
      <c r="C149" s="138"/>
      <c r="D149" s="167">
        <f>SUM(D141:D148)</f>
        <v>1000</v>
      </c>
      <c r="E149" s="139"/>
      <c r="F149" s="139"/>
      <c r="G149" s="167">
        <f>SUM(G141:G148)</f>
        <v>2500</v>
      </c>
      <c r="H149" s="139"/>
      <c r="I149" s="139"/>
      <c r="J149" s="139"/>
      <c r="K149" s="139"/>
      <c r="L149" s="139"/>
      <c r="M149" s="167">
        <f>SUM(M141:M148)</f>
        <v>6000</v>
      </c>
    </row>
    <row r="150" spans="1:13" ht="36" hidden="1" customHeight="1">
      <c r="A150" s="140" t="s">
        <v>80</v>
      </c>
      <c r="B150" s="195" t="s">
        <v>165</v>
      </c>
      <c r="C150" s="196"/>
      <c r="D150" s="197"/>
      <c r="E150" s="198" t="s">
        <v>166</v>
      </c>
      <c r="F150" s="199"/>
      <c r="G150" s="200"/>
      <c r="H150" s="198" t="s">
        <v>83</v>
      </c>
      <c r="I150" s="199"/>
      <c r="J150" s="200"/>
      <c r="K150" s="198" t="s">
        <v>167</v>
      </c>
      <c r="L150" s="199"/>
      <c r="M150" s="200"/>
    </row>
    <row r="151" spans="1:13">
      <c r="A151" s="141" t="s">
        <v>85</v>
      </c>
      <c r="B151" s="218">
        <v>1000</v>
      </c>
      <c r="C151" s="208"/>
      <c r="D151" s="209"/>
      <c r="E151" s="219">
        <v>55500</v>
      </c>
      <c r="F151" s="208"/>
      <c r="G151" s="209"/>
      <c r="H151" s="210">
        <v>0</v>
      </c>
      <c r="I151" s="208"/>
      <c r="J151" s="209"/>
      <c r="K151" s="219">
        <v>6000</v>
      </c>
      <c r="L151" s="208"/>
      <c r="M151" s="209"/>
    </row>
    <row r="152" spans="1:13" ht="15.75" thickBot="1">
      <c r="A152" s="112" t="s">
        <v>86</v>
      </c>
      <c r="B152" s="217">
        <v>62500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2"/>
      <c r="M152" s="143"/>
    </row>
  </sheetData>
  <mergeCells count="20">
    <mergeCell ref="E17:G17"/>
    <mergeCell ref="H17:J17"/>
    <mergeCell ref="K17:M17"/>
    <mergeCell ref="A13:E13"/>
    <mergeCell ref="A1:Q1"/>
    <mergeCell ref="A2:Q2"/>
    <mergeCell ref="A4:Q4"/>
    <mergeCell ref="A15:D15"/>
    <mergeCell ref="A16:M16"/>
    <mergeCell ref="A17:A18"/>
    <mergeCell ref="B17:D17"/>
    <mergeCell ref="B152:K152"/>
    <mergeCell ref="B150:D150"/>
    <mergeCell ref="E150:G150"/>
    <mergeCell ref="H150:J150"/>
    <mergeCell ref="K150:M150"/>
    <mergeCell ref="B151:D151"/>
    <mergeCell ref="E151:G151"/>
    <mergeCell ref="H151:J151"/>
    <mergeCell ref="K151:M151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152"/>
  <sheetViews>
    <sheetView topLeftCell="A9" workbookViewId="0">
      <selection activeCell="A145" sqref="A145:XFD148"/>
    </sheetView>
  </sheetViews>
  <sheetFormatPr defaultRowHeight="15"/>
  <cols>
    <col min="1" max="1" width="18.7109375" customWidth="1"/>
    <col min="7" max="7" width="9.28515625" bestFit="1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119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3">
        <v>979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73">
        <v>309.39999999999998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234</v>
      </c>
      <c r="B7" s="155"/>
      <c r="C7" s="155"/>
      <c r="D7" s="155"/>
      <c r="E7" s="155"/>
      <c r="F7" s="155"/>
      <c r="G7" s="173">
        <v>367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229</v>
      </c>
      <c r="B8" s="155"/>
      <c r="C8" s="155"/>
      <c r="D8" s="155"/>
      <c r="E8" s="155"/>
      <c r="F8" s="155"/>
      <c r="G8" s="186" t="s">
        <v>264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221</v>
      </c>
      <c r="B9" s="155"/>
      <c r="C9" s="155"/>
      <c r="D9" s="155"/>
      <c r="E9" s="155"/>
      <c r="F9" s="155"/>
      <c r="G9" s="173">
        <v>1958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230</v>
      </c>
      <c r="B10" s="155"/>
      <c r="C10" s="155"/>
      <c r="D10" s="155"/>
      <c r="E10" s="155"/>
      <c r="F10" s="155"/>
      <c r="G10" s="185">
        <v>-199962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89</v>
      </c>
      <c r="B11" s="155"/>
      <c r="C11" s="155"/>
      <c r="D11" s="155"/>
      <c r="E11" s="155"/>
      <c r="F11" s="155"/>
      <c r="G11" s="173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5" t="s">
        <v>90</v>
      </c>
      <c r="B12" s="155"/>
      <c r="C12" s="155"/>
      <c r="D12" s="155"/>
      <c r="E12" s="155"/>
      <c r="F12" s="155"/>
      <c r="G12" s="173">
        <v>4.5999999999999996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>
      <c r="A13" s="150" t="s">
        <v>91</v>
      </c>
      <c r="B13" s="150"/>
      <c r="C13" s="150"/>
      <c r="D13" s="150"/>
      <c r="E13" s="150"/>
      <c r="F13" s="150"/>
      <c r="G13" s="177">
        <v>35687</v>
      </c>
      <c r="H13" s="150"/>
      <c r="I13" s="150"/>
      <c r="J13" s="150"/>
      <c r="K13" s="150"/>
      <c r="L13" s="150"/>
      <c r="M13" s="150"/>
      <c r="N13" s="150"/>
      <c r="O13" s="150"/>
      <c r="P13" s="150"/>
      <c r="Q13" s="150"/>
    </row>
    <row r="14" spans="1:17">
      <c r="A14" s="155" t="s">
        <v>92</v>
      </c>
      <c r="B14" s="155"/>
      <c r="C14" s="155"/>
      <c r="D14" s="155"/>
      <c r="E14" s="155"/>
      <c r="F14" s="155"/>
      <c r="G14" s="177">
        <v>25560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>
      <c r="A15" s="155" t="s">
        <v>210</v>
      </c>
      <c r="B15" s="155"/>
      <c r="C15" s="155"/>
      <c r="D15" s="150"/>
      <c r="E15" s="150"/>
      <c r="F15" s="150"/>
      <c r="G15" s="177">
        <v>-189835</v>
      </c>
      <c r="H15" s="150"/>
      <c r="I15" s="150"/>
      <c r="J15" s="150"/>
      <c r="K15" s="150"/>
      <c r="L15" s="150"/>
      <c r="M15" s="150"/>
      <c r="N15" s="150"/>
      <c r="O15" s="150"/>
      <c r="P15" s="150"/>
      <c r="Q15" s="150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24.75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  <c r="N18" s="71"/>
      <c r="O18" s="71"/>
      <c r="P18" s="71"/>
      <c r="Q18" s="71"/>
    </row>
    <row r="19" spans="1:17" hidden="1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 hidden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t="15.75" hidden="1" customHeight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idden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idden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t="23.25" hidden="1" customHeight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 hidden="1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71"/>
      <c r="O43" s="71"/>
      <c r="P43" s="71"/>
      <c r="Q43" s="71"/>
    </row>
    <row r="44" spans="1:17" hidden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71"/>
      <c r="O44" s="71"/>
      <c r="P44" s="71"/>
      <c r="Q44" s="71"/>
    </row>
    <row r="45" spans="1:17" ht="23.25" hidden="1" customHeight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idden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idden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t="21.75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 hidden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71"/>
      <c r="O68" s="71"/>
      <c r="P68" s="71"/>
      <c r="Q68" s="71"/>
    </row>
    <row r="69" spans="1:17" hidden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1"/>
      <c r="O69" s="71"/>
      <c r="P69" s="71"/>
      <c r="Q69" s="71"/>
    </row>
    <row r="70" spans="1:17" ht="26.25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t="18.75" hidden="1" customHeight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t="24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71"/>
      <c r="O92" s="71"/>
      <c r="P92" s="71"/>
      <c r="Q92" s="71"/>
    </row>
    <row r="93" spans="1:17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71"/>
      <c r="O93" s="71"/>
      <c r="P93" s="71"/>
      <c r="Q93" s="71"/>
    </row>
    <row r="94" spans="1:17" ht="23.25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 t="s">
        <v>153</v>
      </c>
      <c r="L95" s="85">
        <v>20</v>
      </c>
      <c r="M95" s="163">
        <v>18800</v>
      </c>
      <c r="N95" s="71"/>
      <c r="O95" s="71"/>
      <c r="P95" s="71"/>
      <c r="Q95" s="71"/>
    </row>
    <row r="96" spans="1:17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t="19.5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 t="s">
        <v>153</v>
      </c>
      <c r="L98" s="85">
        <v>4</v>
      </c>
      <c r="M98" s="163">
        <v>1920</v>
      </c>
      <c r="N98" s="71"/>
      <c r="O98" s="71"/>
      <c r="P98" s="71"/>
      <c r="Q98" s="71"/>
    </row>
    <row r="99" spans="1:17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 t="s">
        <v>153</v>
      </c>
      <c r="L99" s="85">
        <v>4</v>
      </c>
      <c r="M99" s="163">
        <v>1920</v>
      </c>
      <c r="N99" s="71"/>
      <c r="O99" s="71"/>
      <c r="P99" s="71"/>
      <c r="Q99" s="71"/>
    </row>
    <row r="100" spans="1:17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 t="s">
        <v>153</v>
      </c>
      <c r="L101" s="85">
        <v>2</v>
      </c>
      <c r="M101" s="85">
        <v>960</v>
      </c>
      <c r="N101" s="71"/>
      <c r="O101" s="71"/>
      <c r="P101" s="71"/>
      <c r="Q101" s="71"/>
    </row>
    <row r="102" spans="1:17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 t="s">
        <v>153</v>
      </c>
      <c r="L103" s="85">
        <v>2</v>
      </c>
      <c r="M103" s="85">
        <v>960</v>
      </c>
      <c r="N103" s="71"/>
      <c r="O103" s="71"/>
      <c r="P103" s="71"/>
      <c r="Q103" s="71"/>
    </row>
    <row r="104" spans="1:17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 ht="29.25" customHeight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68">
        <f>SUM(M95:M104)</f>
        <v>24560</v>
      </c>
      <c r="N105" s="71"/>
      <c r="O105" s="71"/>
      <c r="P105" s="71"/>
      <c r="Q105" s="71"/>
    </row>
    <row r="106" spans="1:17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71"/>
      <c r="O106" s="71"/>
      <c r="P106" s="71"/>
      <c r="Q106" s="71"/>
    </row>
    <row r="107" spans="1:17" ht="27.7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18" hidden="1" customHeight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36.75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41.25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t="25.5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1"/>
      <c r="O111" s="71"/>
      <c r="P111" s="71"/>
      <c r="Q111" s="71"/>
    </row>
    <row r="112" spans="1:17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71"/>
      <c r="O112" s="71"/>
      <c r="P112" s="71"/>
      <c r="Q112" s="71"/>
    </row>
    <row r="113" spans="1:17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71"/>
      <c r="O113" s="71"/>
      <c r="P113" s="71"/>
      <c r="Q113" s="71"/>
    </row>
    <row r="114" spans="1:17" ht="71.2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t="24.75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1"/>
      <c r="O115" s="71"/>
      <c r="P115" s="71"/>
      <c r="Q115" s="71"/>
    </row>
    <row r="116" spans="1:17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71"/>
      <c r="O116" s="71"/>
      <c r="P116" s="71"/>
      <c r="Q116" s="71"/>
    </row>
    <row r="117" spans="1:17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71"/>
      <c r="O117" s="71"/>
      <c r="P117" s="71"/>
      <c r="Q117" s="71"/>
    </row>
    <row r="118" spans="1:17" ht="50.2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33.75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53.25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t="40.5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1"/>
      <c r="O124" s="71"/>
      <c r="P124" s="71"/>
      <c r="Q124" s="71"/>
    </row>
    <row r="125" spans="1:17" hidden="1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 hidden="1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71"/>
      <c r="O129" s="71"/>
      <c r="P129" s="71"/>
      <c r="Q129" s="71"/>
    </row>
    <row r="130" spans="1:17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71"/>
      <c r="O130" s="71"/>
      <c r="P130" s="71"/>
      <c r="Q130" s="71"/>
    </row>
    <row r="131" spans="1:17" ht="24" hidden="1" customHeight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t="19.5" hidden="1" customHeight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48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48.7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65.25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60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t="88.5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71"/>
      <c r="O139" s="71"/>
      <c r="P139" s="71"/>
      <c r="Q139" s="71"/>
    </row>
    <row r="140" spans="1:17" ht="24.75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71"/>
      <c r="O140" s="71"/>
      <c r="P140" s="71"/>
      <c r="Q140" s="71"/>
    </row>
    <row r="141" spans="1:17" ht="38.25" hidden="1" customHeight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27.75" hidden="1" customHeight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25.5" hidden="1" customHeight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28.5" customHeight="1">
      <c r="A144" s="86" t="s">
        <v>75</v>
      </c>
      <c r="B144" s="83"/>
      <c r="C144" s="84"/>
      <c r="D144" s="85"/>
      <c r="E144" s="77" t="s">
        <v>190</v>
      </c>
      <c r="F144" s="85">
        <v>1</v>
      </c>
      <c r="G144" s="163">
        <v>1000</v>
      </c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57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42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112.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60.75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>
      <c r="A149" s="88" t="s">
        <v>32</v>
      </c>
      <c r="B149" s="137"/>
      <c r="C149" s="138"/>
      <c r="D149" s="139"/>
      <c r="E149" s="139"/>
      <c r="F149" s="139"/>
      <c r="G149" s="139">
        <f>SUM(G141:G148)</f>
        <v>1000</v>
      </c>
      <c r="H149" s="139"/>
      <c r="I149" s="139"/>
      <c r="J149" s="139"/>
      <c r="K149" s="139"/>
      <c r="L149" s="139"/>
      <c r="M149" s="139"/>
      <c r="N149" s="71"/>
      <c r="O149" s="71"/>
      <c r="P149" s="71"/>
      <c r="Q149" s="71"/>
    </row>
    <row r="150" spans="1:17" ht="24.75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  <c r="N150" s="71"/>
      <c r="O150" s="71"/>
      <c r="P150" s="71"/>
      <c r="Q150" s="71"/>
    </row>
    <row r="151" spans="1:17" ht="24.75">
      <c r="A151" s="141" t="s">
        <v>85</v>
      </c>
      <c r="B151" s="207">
        <f>D43+D68+D92+D105+D112+D116+D124+D129+D139+D149</f>
        <v>0</v>
      </c>
      <c r="C151" s="208"/>
      <c r="D151" s="209"/>
      <c r="E151" s="210">
        <f>G43+G68+G92+G105+G112+G116+G124+G129+G139+G149</f>
        <v>1000</v>
      </c>
      <c r="F151" s="208"/>
      <c r="G151" s="209"/>
      <c r="H151" s="210">
        <f>J43+J68+J92+J105+J112+J116+J124+J129+J139+J149</f>
        <v>0</v>
      </c>
      <c r="I151" s="208"/>
      <c r="J151" s="209"/>
      <c r="K151" s="219">
        <f>M43+M68+M92+M105+M112+M116+M124+M129+M139+M149</f>
        <v>24560</v>
      </c>
      <c r="L151" s="208"/>
      <c r="M151" s="209"/>
      <c r="N151" s="71"/>
      <c r="O151" s="71"/>
      <c r="P151" s="71"/>
      <c r="Q151" s="71"/>
    </row>
    <row r="152" spans="1:17" ht="15.75" thickBot="1">
      <c r="A152" s="112" t="s">
        <v>86</v>
      </c>
      <c r="B152" s="217">
        <f>B151+E151+H151+K151</f>
        <v>25560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9"/>
      <c r="M152" s="143"/>
      <c r="N152" s="71"/>
      <c r="O152" s="71"/>
      <c r="P152" s="71"/>
      <c r="Q152" s="71"/>
    </row>
  </sheetData>
  <mergeCells count="18">
    <mergeCell ref="A1:Q1"/>
    <mergeCell ref="A2:Q2"/>
    <mergeCell ref="A4:Q4"/>
    <mergeCell ref="B150:D150"/>
    <mergeCell ref="E150:G150"/>
    <mergeCell ref="H150:J150"/>
    <mergeCell ref="K150:M150"/>
    <mergeCell ref="A16:M16"/>
    <mergeCell ref="A17:A18"/>
    <mergeCell ref="B17:D17"/>
    <mergeCell ref="E17:G17"/>
    <mergeCell ref="H17:J17"/>
    <mergeCell ref="K17:M17"/>
    <mergeCell ref="B151:D151"/>
    <mergeCell ref="E151:G151"/>
    <mergeCell ref="H151:J151"/>
    <mergeCell ref="K151:M151"/>
    <mergeCell ref="B152:K152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152"/>
  <sheetViews>
    <sheetView workbookViewId="0">
      <selection activeCell="A131" sqref="A131:XFD150"/>
    </sheetView>
  </sheetViews>
  <sheetFormatPr defaultRowHeight="15"/>
  <cols>
    <col min="1" max="1" width="17.14062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3">
        <v>244.9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232</v>
      </c>
      <c r="B6" s="155"/>
      <c r="C6" s="155"/>
      <c r="D6" s="155"/>
      <c r="E6" s="155"/>
      <c r="F6" s="155"/>
      <c r="G6" s="173">
        <v>600.79999999999995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>
      <c r="A7" s="155" t="s">
        <v>229</v>
      </c>
      <c r="B7" s="155"/>
      <c r="C7" s="155"/>
      <c r="D7" s="155"/>
      <c r="E7" s="155"/>
      <c r="F7" s="155"/>
      <c r="G7" s="186" t="s">
        <v>256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221</v>
      </c>
      <c r="B8" s="155"/>
      <c r="C8" s="155"/>
      <c r="D8" s="155"/>
      <c r="E8" s="155"/>
      <c r="F8" s="155"/>
      <c r="G8" s="173">
        <v>1954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230</v>
      </c>
      <c r="B9" s="155"/>
      <c r="C9" s="155"/>
      <c r="D9" s="155"/>
      <c r="E9" s="155"/>
      <c r="F9" s="155"/>
      <c r="G9" s="185">
        <v>-5579.6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89</v>
      </c>
      <c r="B10" s="155"/>
      <c r="C10" s="155"/>
      <c r="D10" s="155"/>
      <c r="E10" s="155"/>
      <c r="F10" s="155"/>
      <c r="G10" s="173">
        <v>4.5999999999999996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90</v>
      </c>
      <c r="B11" s="155"/>
      <c r="C11" s="155"/>
      <c r="D11" s="155"/>
      <c r="E11" s="155"/>
      <c r="F11" s="155"/>
      <c r="G11" s="173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0" t="s">
        <v>91</v>
      </c>
      <c r="B12" s="150"/>
      <c r="C12" s="150"/>
      <c r="D12" s="150"/>
      <c r="E12" s="150"/>
      <c r="F12" s="150"/>
      <c r="G12" s="177">
        <v>33164</v>
      </c>
      <c r="H12" s="150"/>
      <c r="I12" s="150"/>
      <c r="J12" s="150"/>
      <c r="K12" s="150"/>
      <c r="L12" s="150"/>
      <c r="M12" s="150"/>
      <c r="N12" s="150"/>
      <c r="O12" s="150"/>
      <c r="P12" s="150"/>
      <c r="Q12" s="150"/>
    </row>
    <row r="13" spans="1:17">
      <c r="A13" s="155" t="s">
        <v>92</v>
      </c>
      <c r="B13" s="155"/>
      <c r="C13" s="155"/>
      <c r="D13" s="155"/>
      <c r="E13" s="155"/>
      <c r="F13" s="155"/>
      <c r="G13" s="177">
        <v>60000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>
      <c r="A14" s="155" t="s">
        <v>210</v>
      </c>
      <c r="B14" s="155"/>
      <c r="C14" s="155"/>
      <c r="D14" s="150"/>
      <c r="E14" s="150"/>
      <c r="F14" s="150"/>
      <c r="G14" s="185">
        <v>-32415.599999999999</v>
      </c>
      <c r="H14" s="150"/>
      <c r="I14" s="150"/>
      <c r="J14" s="150"/>
      <c r="K14" s="150"/>
      <c r="L14" s="150"/>
      <c r="M14" s="150"/>
      <c r="N14" s="150"/>
      <c r="O14" s="150"/>
      <c r="P14" s="150"/>
      <c r="Q14" s="150"/>
    </row>
    <row r="15" spans="1:17" s="71" customFormat="1">
      <c r="A15" s="155" t="s">
        <v>265</v>
      </c>
      <c r="B15" s="155"/>
      <c r="C15" s="155"/>
      <c r="D15" s="172"/>
      <c r="E15" s="172"/>
      <c r="F15" s="172"/>
      <c r="G15" s="174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24.75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  <c r="N18" s="71"/>
      <c r="O18" s="71"/>
      <c r="P18" s="71"/>
      <c r="Q18" s="71"/>
    </row>
    <row r="19" spans="1:17" hidden="1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 ht="22.5" hidden="1" customHeight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t="18" hidden="1" customHeight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idden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idden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t="24" hidden="1" customHeight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 hidden="1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71"/>
      <c r="O43" s="71"/>
      <c r="P43" s="71"/>
      <c r="Q43" s="71"/>
    </row>
    <row r="44" spans="1:17" hidden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71"/>
      <c r="O44" s="71"/>
      <c r="P44" s="71"/>
      <c r="Q44" s="71"/>
    </row>
    <row r="45" spans="1:17" ht="23.25" hidden="1" customHeight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idden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idden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t="27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 hidden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71"/>
      <c r="O68" s="71"/>
      <c r="P68" s="71"/>
      <c r="Q68" s="71"/>
    </row>
    <row r="69" spans="1:17" hidden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1"/>
      <c r="O69" s="71"/>
      <c r="P69" s="71"/>
      <c r="Q69" s="71"/>
    </row>
    <row r="70" spans="1:17" ht="23.25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idden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t="24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71"/>
      <c r="O92" s="71"/>
      <c r="P92" s="71"/>
      <c r="Q92" s="71"/>
    </row>
    <row r="93" spans="1:17" hidden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71"/>
      <c r="O93" s="71"/>
      <c r="P93" s="71"/>
      <c r="Q93" s="71"/>
    </row>
    <row r="94" spans="1:17" ht="21" hidden="1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idden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t="23.25" hidden="1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71"/>
      <c r="O105" s="71"/>
      <c r="P105" s="71"/>
      <c r="Q105" s="71"/>
    </row>
    <row r="106" spans="1:17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71"/>
      <c r="O106" s="71"/>
      <c r="P106" s="71"/>
      <c r="Q106" s="71"/>
    </row>
    <row r="107" spans="1:17" ht="32.2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24.75" hidden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43.5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65.25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t="25.5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1"/>
      <c r="O111" s="71"/>
      <c r="P111" s="71"/>
      <c r="Q111" s="71"/>
    </row>
    <row r="112" spans="1:17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71"/>
      <c r="O112" s="71"/>
      <c r="P112" s="71"/>
      <c r="Q112" s="71"/>
    </row>
    <row r="113" spans="1:17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71"/>
      <c r="O113" s="71"/>
      <c r="P113" s="71"/>
      <c r="Q113" s="71"/>
    </row>
    <row r="114" spans="1:17" ht="98.2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t="24.75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1"/>
      <c r="O115" s="71"/>
      <c r="P115" s="71"/>
      <c r="Q115" s="71"/>
    </row>
    <row r="116" spans="1:17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71"/>
      <c r="O116" s="71"/>
      <c r="P116" s="71"/>
      <c r="Q116" s="71"/>
    </row>
    <row r="117" spans="1:17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71"/>
      <c r="O117" s="71"/>
      <c r="P117" s="71"/>
      <c r="Q117" s="71"/>
    </row>
    <row r="118" spans="1:17" ht="49.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36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63.75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t="41.25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1"/>
      <c r="O124" s="71"/>
      <c r="P124" s="71"/>
      <c r="Q124" s="71"/>
    </row>
    <row r="125" spans="1:17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71"/>
      <c r="O125" s="71"/>
      <c r="P125" s="71"/>
      <c r="Q125" s="71"/>
    </row>
    <row r="126" spans="1:17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 t="s">
        <v>191</v>
      </c>
      <c r="L126" s="85">
        <v>2</v>
      </c>
      <c r="M126" s="163">
        <v>60000</v>
      </c>
      <c r="N126" s="71"/>
      <c r="O126" s="71"/>
      <c r="P126" s="71"/>
      <c r="Q126" s="71"/>
    </row>
    <row r="127" spans="1:17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64">
        <f>SUM(M126:M128)</f>
        <v>60000</v>
      </c>
      <c r="N129" s="71"/>
      <c r="O129" s="71"/>
      <c r="P129" s="71"/>
      <c r="Q129" s="71"/>
    </row>
    <row r="130" spans="1:17" ht="15.75" customHeight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71"/>
      <c r="O130" s="71"/>
      <c r="P130" s="71"/>
      <c r="Q130" s="71"/>
    </row>
    <row r="131" spans="1:17" ht="24.75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46.5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51.7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80.25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73.5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t="96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71"/>
      <c r="O139" s="71"/>
      <c r="P139" s="71"/>
      <c r="Q139" s="71"/>
    </row>
    <row r="140" spans="1:17" ht="24.75" hidden="1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71"/>
      <c r="O140" s="71"/>
      <c r="P140" s="71"/>
      <c r="Q140" s="71"/>
    </row>
    <row r="141" spans="1:17" ht="39" hidden="1" customHeight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25.5" hidden="1" customHeight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25.5" hidden="1" customHeight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30" hidden="1" customHeight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75.75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59.25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121.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63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 hidden="1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71"/>
      <c r="O149" s="71"/>
      <c r="P149" s="71"/>
      <c r="Q149" s="71"/>
    </row>
    <row r="150" spans="1:17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  <c r="N150" s="71"/>
      <c r="O150" s="71"/>
      <c r="P150" s="71"/>
      <c r="Q150" s="71"/>
    </row>
    <row r="151" spans="1:17" ht="24.75">
      <c r="A151" s="141" t="s">
        <v>85</v>
      </c>
      <c r="B151" s="207">
        <f>D43+D68+D92+D105+D112+D116+D124+D129+D139+D149</f>
        <v>0</v>
      </c>
      <c r="C151" s="208"/>
      <c r="D151" s="209"/>
      <c r="E151" s="210">
        <f>G43+G68+G92+G105+G112+G116+G124+G129+G139+G149</f>
        <v>0</v>
      </c>
      <c r="F151" s="208"/>
      <c r="G151" s="209"/>
      <c r="H151" s="210">
        <f>J43+J68+J92+J105+J112+J116+J124+J139+J149</f>
        <v>0</v>
      </c>
      <c r="I151" s="208"/>
      <c r="J151" s="209"/>
      <c r="K151" s="219">
        <f>M43+M68+M92+M105+M112+M116+M124+M129+M139+M149</f>
        <v>60000</v>
      </c>
      <c r="L151" s="208"/>
      <c r="M151" s="209"/>
      <c r="N151" s="71"/>
      <c r="O151" s="71"/>
      <c r="P151" s="71"/>
      <c r="Q151" s="71"/>
    </row>
    <row r="152" spans="1:17" ht="15.75" thickBot="1">
      <c r="A152" s="112" t="s">
        <v>86</v>
      </c>
      <c r="B152" s="217">
        <f>B151+E151+H151+K151</f>
        <v>60000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9"/>
      <c r="M152" s="143"/>
      <c r="N152" s="71"/>
      <c r="O152" s="71"/>
      <c r="P152" s="71"/>
      <c r="Q152" s="71"/>
    </row>
  </sheetData>
  <mergeCells count="18">
    <mergeCell ref="A1:Q1"/>
    <mergeCell ref="A2:Q2"/>
    <mergeCell ref="A4:Q4"/>
    <mergeCell ref="B150:D150"/>
    <mergeCell ref="E150:G150"/>
    <mergeCell ref="H150:J150"/>
    <mergeCell ref="K150:M150"/>
    <mergeCell ref="A16:M16"/>
    <mergeCell ref="A17:A18"/>
    <mergeCell ref="B17:D17"/>
    <mergeCell ref="E17:G17"/>
    <mergeCell ref="H17:J17"/>
    <mergeCell ref="K17:M17"/>
    <mergeCell ref="B151:D151"/>
    <mergeCell ref="E151:G151"/>
    <mergeCell ref="H151:J151"/>
    <mergeCell ref="K151:M151"/>
    <mergeCell ref="B152:K152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152"/>
  <sheetViews>
    <sheetView workbookViewId="0">
      <selection activeCell="A150" sqref="A150:XFD150"/>
    </sheetView>
  </sheetViews>
  <sheetFormatPr defaultRowHeight="15"/>
  <cols>
    <col min="1" max="1" width="18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121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3">
        <v>249.9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73">
        <v>485.8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234</v>
      </c>
      <c r="B7" s="155"/>
      <c r="C7" s="155"/>
      <c r="D7" s="155"/>
      <c r="E7" s="155"/>
      <c r="F7" s="155"/>
      <c r="G7" s="173">
        <v>137.30000000000001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220</v>
      </c>
      <c r="B8" s="155"/>
      <c r="C8" s="155"/>
      <c r="D8" s="155"/>
      <c r="E8" s="155"/>
      <c r="F8" s="155"/>
      <c r="G8" s="186" t="s">
        <v>266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221</v>
      </c>
      <c r="B9" s="155"/>
      <c r="C9" s="155"/>
      <c r="D9" s="155"/>
      <c r="E9" s="155"/>
      <c r="F9" s="155"/>
      <c r="G9" s="173">
        <v>1954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257</v>
      </c>
      <c r="B10" s="155"/>
      <c r="C10" s="155"/>
      <c r="D10" s="155"/>
      <c r="E10" s="155"/>
      <c r="F10" s="155"/>
      <c r="G10" s="177">
        <v>-268993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89</v>
      </c>
      <c r="B11" s="155"/>
      <c r="C11" s="155"/>
      <c r="D11" s="155"/>
      <c r="E11" s="155"/>
      <c r="F11" s="155"/>
      <c r="G11" s="173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5" t="s">
        <v>90</v>
      </c>
      <c r="B12" s="155"/>
      <c r="C12" s="155"/>
      <c r="D12" s="155"/>
      <c r="E12" s="155"/>
      <c r="F12" s="155"/>
      <c r="G12" s="173">
        <v>4.5999999999999996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>
      <c r="A13" s="150" t="s">
        <v>91</v>
      </c>
      <c r="B13" s="150"/>
      <c r="C13" s="150"/>
      <c r="D13" s="150"/>
      <c r="E13" s="150"/>
      <c r="F13" s="150"/>
      <c r="G13" s="177">
        <v>34395</v>
      </c>
      <c r="H13" s="150"/>
      <c r="I13" s="150"/>
      <c r="J13" s="150"/>
      <c r="K13" s="150"/>
      <c r="L13" s="150"/>
      <c r="M13" s="150"/>
      <c r="N13" s="150"/>
      <c r="O13" s="150"/>
      <c r="P13" s="150"/>
      <c r="Q13" s="150"/>
    </row>
    <row r="14" spans="1:17">
      <c r="A14" s="155" t="s">
        <v>92</v>
      </c>
      <c r="B14" s="155"/>
      <c r="C14" s="155"/>
      <c r="D14" s="155"/>
      <c r="E14" s="155"/>
      <c r="F14" s="155"/>
      <c r="G14" s="177">
        <v>7970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>
      <c r="A15" s="155" t="s">
        <v>210</v>
      </c>
      <c r="B15" s="155"/>
      <c r="C15" s="155"/>
      <c r="D15" s="150"/>
      <c r="E15" s="150"/>
      <c r="F15" s="150"/>
      <c r="G15" s="177">
        <v>-242568</v>
      </c>
      <c r="H15" s="150"/>
      <c r="I15" s="150"/>
      <c r="J15" s="150"/>
      <c r="K15" s="150"/>
      <c r="L15" s="150"/>
      <c r="M15" s="150"/>
      <c r="N15" s="150"/>
      <c r="O15" s="150"/>
      <c r="P15" s="150"/>
      <c r="Q15" s="150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24.75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  <c r="N18" s="71"/>
      <c r="O18" s="71"/>
      <c r="P18" s="71"/>
      <c r="Q18" s="71"/>
    </row>
    <row r="19" spans="1:17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 hidden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>
      <c r="A32" s="87" t="s">
        <v>21</v>
      </c>
      <c r="B32" s="83"/>
      <c r="C32" s="84"/>
      <c r="D32" s="85"/>
      <c r="E32" s="85" t="s">
        <v>153</v>
      </c>
      <c r="F32" s="85">
        <v>3</v>
      </c>
      <c r="G32" s="163">
        <v>4434</v>
      </c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>
      <c r="A35" s="86" t="s">
        <v>24</v>
      </c>
      <c r="B35" s="83"/>
      <c r="C35" s="84"/>
      <c r="D35" s="85"/>
      <c r="E35" s="85" t="s">
        <v>153</v>
      </c>
      <c r="F35" s="85">
        <v>2</v>
      </c>
      <c r="G35" s="85">
        <v>800</v>
      </c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idden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>
      <c r="A37" s="86" t="s">
        <v>26</v>
      </c>
      <c r="B37" s="83"/>
      <c r="C37" s="84"/>
      <c r="D37" s="85"/>
      <c r="E37" s="85" t="s">
        <v>153</v>
      </c>
      <c r="F37" s="85">
        <v>2</v>
      </c>
      <c r="G37" s="85">
        <v>506</v>
      </c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idden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>
      <c r="A43" s="88" t="s">
        <v>32</v>
      </c>
      <c r="B43" s="89"/>
      <c r="C43" s="90"/>
      <c r="D43" s="91"/>
      <c r="E43" s="91"/>
      <c r="F43" s="91"/>
      <c r="G43" s="91">
        <f>SUM(G20:G42)</f>
        <v>5740</v>
      </c>
      <c r="H43" s="91"/>
      <c r="I43" s="91"/>
      <c r="J43" s="91"/>
      <c r="K43" s="91"/>
      <c r="L43" s="91"/>
      <c r="M43" s="91"/>
      <c r="N43" s="71"/>
      <c r="O43" s="71"/>
      <c r="P43" s="71"/>
      <c r="Q43" s="71"/>
    </row>
    <row r="44" spans="1:17" hidden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71"/>
      <c r="O44" s="71"/>
      <c r="P44" s="71"/>
      <c r="Q44" s="71"/>
    </row>
    <row r="45" spans="1:17" hidden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idden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idden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idden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 hidden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71"/>
      <c r="O68" s="71"/>
      <c r="P68" s="71"/>
      <c r="Q68" s="71"/>
    </row>
    <row r="69" spans="1:17" hidden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1"/>
      <c r="O69" s="71"/>
      <c r="P69" s="71"/>
      <c r="Q69" s="71"/>
    </row>
    <row r="70" spans="1:17" hidden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idden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idden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71"/>
      <c r="O92" s="71"/>
      <c r="P92" s="71"/>
      <c r="Q92" s="71"/>
    </row>
    <row r="93" spans="1:17" hidden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71"/>
      <c r="O93" s="71"/>
      <c r="P93" s="71"/>
      <c r="Q93" s="71"/>
    </row>
    <row r="94" spans="1:17" hidden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idden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idden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71"/>
      <c r="O105" s="71"/>
      <c r="P105" s="71"/>
      <c r="Q105" s="71"/>
    </row>
    <row r="106" spans="1:17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71"/>
      <c r="O106" s="71"/>
      <c r="P106" s="71"/>
      <c r="Q106" s="71"/>
    </row>
    <row r="107" spans="1:17" ht="24.75" hidden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idden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36.75" hidden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48.75" hidden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idden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1"/>
      <c r="O111" s="71"/>
      <c r="P111" s="71"/>
      <c r="Q111" s="71"/>
    </row>
    <row r="112" spans="1:17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71"/>
      <c r="O112" s="71"/>
      <c r="P112" s="71"/>
      <c r="Q112" s="71"/>
    </row>
    <row r="113" spans="1:17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71"/>
      <c r="O113" s="71"/>
      <c r="P113" s="71"/>
      <c r="Q113" s="71"/>
    </row>
    <row r="114" spans="1:17" ht="84.75" hidden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t="24.75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1"/>
      <c r="O115" s="71"/>
      <c r="P115" s="71"/>
      <c r="Q115" s="71"/>
    </row>
    <row r="116" spans="1:17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71"/>
      <c r="O116" s="71"/>
      <c r="P116" s="71"/>
      <c r="Q116" s="71"/>
    </row>
    <row r="117" spans="1:17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71"/>
      <c r="O117" s="71"/>
      <c r="P117" s="71"/>
      <c r="Q117" s="71"/>
    </row>
    <row r="118" spans="1:17" ht="36.75" hidden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24.75" hidden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60.75" hidden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t="36.75" hidden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1"/>
      <c r="O124" s="71"/>
      <c r="P124" s="71"/>
      <c r="Q124" s="71"/>
    </row>
    <row r="125" spans="1:17" hidden="1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 hidden="1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71"/>
      <c r="O129" s="71"/>
      <c r="P129" s="71"/>
      <c r="Q129" s="71"/>
    </row>
    <row r="130" spans="1:17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71"/>
      <c r="O130" s="71"/>
      <c r="P130" s="71"/>
      <c r="Q130" s="71"/>
    </row>
    <row r="131" spans="1:17" ht="24.75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36.75" hidden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48.75" hidden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60.75" hidden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60.75" hidden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t="84.75" hidden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71"/>
      <c r="O139" s="71"/>
      <c r="P139" s="71"/>
      <c r="Q139" s="71"/>
    </row>
    <row r="140" spans="1:17" ht="24.75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71"/>
      <c r="O140" s="71"/>
      <c r="P140" s="71"/>
      <c r="Q140" s="71"/>
    </row>
    <row r="141" spans="1:17" ht="24.75" hidden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24.75" hidden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idden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24.75">
      <c r="A144" s="86" t="s">
        <v>75</v>
      </c>
      <c r="B144" s="83"/>
      <c r="C144" s="84"/>
      <c r="D144" s="85"/>
      <c r="E144" s="77" t="s">
        <v>192</v>
      </c>
      <c r="F144" s="85">
        <v>2</v>
      </c>
      <c r="G144" s="163">
        <v>2230</v>
      </c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72.75" hidden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48.75" hidden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108.75" hidden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48.75" hidden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>
      <c r="A149" s="88" t="s">
        <v>32</v>
      </c>
      <c r="B149" s="137"/>
      <c r="C149" s="138"/>
      <c r="D149" s="139"/>
      <c r="E149" s="139"/>
      <c r="F149" s="139"/>
      <c r="G149" s="167">
        <f>SUM(G141:G148)</f>
        <v>2230</v>
      </c>
      <c r="H149" s="139"/>
      <c r="I149" s="139"/>
      <c r="J149" s="139"/>
      <c r="K149" s="139"/>
      <c r="L149" s="139"/>
      <c r="M149" s="139"/>
      <c r="N149" s="71"/>
      <c r="O149" s="71"/>
      <c r="P149" s="71"/>
      <c r="Q149" s="71"/>
    </row>
    <row r="150" spans="1:17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  <c r="N150" s="71"/>
      <c r="O150" s="71"/>
      <c r="P150" s="71"/>
      <c r="Q150" s="71"/>
    </row>
    <row r="151" spans="1:17" ht="24.75">
      <c r="A151" s="141" t="s">
        <v>85</v>
      </c>
      <c r="B151" s="207">
        <f>D43+D68+D92+D104+D112+D116+D124+D129+D139+D149</f>
        <v>0</v>
      </c>
      <c r="C151" s="208"/>
      <c r="D151" s="209"/>
      <c r="E151" s="210">
        <f>G43+G68+G92+G105+G112+G116+G124+G129+G139+G149</f>
        <v>7970</v>
      </c>
      <c r="F151" s="208"/>
      <c r="G151" s="209"/>
      <c r="H151" s="210">
        <f>J43+J68+J92+J105+J112+J116+J124+J129+J139+J149</f>
        <v>0</v>
      </c>
      <c r="I151" s="208"/>
      <c r="J151" s="209"/>
      <c r="K151" s="210">
        <f>M43+M68+M92+M105+M112+M116+M124+M129+M139+M149</f>
        <v>0</v>
      </c>
      <c r="L151" s="208"/>
      <c r="M151" s="209"/>
      <c r="N151" s="71"/>
      <c r="O151" s="71"/>
      <c r="P151" s="71"/>
      <c r="Q151" s="71"/>
    </row>
    <row r="152" spans="1:17" ht="15.75" thickBot="1">
      <c r="A152" s="112" t="s">
        <v>86</v>
      </c>
      <c r="B152" s="211">
        <f>B151+E151+H151+K151</f>
        <v>7970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9"/>
      <c r="M152" s="143"/>
      <c r="N152" s="71"/>
      <c r="O152" s="71"/>
      <c r="P152" s="71"/>
      <c r="Q152" s="71"/>
    </row>
  </sheetData>
  <mergeCells count="18">
    <mergeCell ref="A1:Q1"/>
    <mergeCell ref="A2:Q2"/>
    <mergeCell ref="A4:Q4"/>
    <mergeCell ref="B150:D150"/>
    <mergeCell ref="E150:G150"/>
    <mergeCell ref="H150:J150"/>
    <mergeCell ref="K150:M150"/>
    <mergeCell ref="A16:M16"/>
    <mergeCell ref="A17:A18"/>
    <mergeCell ref="B17:D17"/>
    <mergeCell ref="E17:G17"/>
    <mergeCell ref="H17:J17"/>
    <mergeCell ref="K17:M17"/>
    <mergeCell ref="B151:D151"/>
    <mergeCell ref="E151:G151"/>
    <mergeCell ref="H151:J151"/>
    <mergeCell ref="K151:M151"/>
    <mergeCell ref="B152:K152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152"/>
  <sheetViews>
    <sheetView workbookViewId="0">
      <selection activeCell="A150" sqref="A150:XFD150"/>
    </sheetView>
  </sheetViews>
  <sheetFormatPr defaultRowHeight="15"/>
  <cols>
    <col min="1" max="1" width="18.4257812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124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81">
        <v>239.7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81">
        <v>519.48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219</v>
      </c>
      <c r="B7" s="155"/>
      <c r="C7" s="155"/>
      <c r="D7" s="155"/>
      <c r="E7" s="155"/>
      <c r="F7" s="155"/>
      <c r="G7" s="181">
        <v>15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220</v>
      </c>
      <c r="B8" s="155"/>
      <c r="C8" s="155"/>
      <c r="D8" s="155"/>
      <c r="E8" s="155"/>
      <c r="F8" s="155"/>
      <c r="G8" s="182" t="s">
        <v>267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221</v>
      </c>
      <c r="B9" s="155"/>
      <c r="C9" s="155"/>
      <c r="D9" s="155"/>
      <c r="E9" s="155"/>
      <c r="F9" s="155"/>
      <c r="G9" s="181">
        <v>1959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230</v>
      </c>
      <c r="B10" s="155"/>
      <c r="C10" s="155"/>
      <c r="D10" s="155"/>
      <c r="E10" s="155"/>
      <c r="F10" s="155"/>
      <c r="G10" s="184">
        <v>-27643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89</v>
      </c>
      <c r="B11" s="155"/>
      <c r="C11" s="155"/>
      <c r="D11" s="155"/>
      <c r="E11" s="155"/>
      <c r="F11" s="155"/>
      <c r="G11" s="18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5" t="s">
        <v>90</v>
      </c>
      <c r="B12" s="155"/>
      <c r="C12" s="155"/>
      <c r="D12" s="155"/>
      <c r="E12" s="155"/>
      <c r="F12" s="155"/>
      <c r="G12" s="181">
        <v>4.5999999999999996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>
      <c r="A13" s="150" t="s">
        <v>91</v>
      </c>
      <c r="B13" s="150"/>
      <c r="C13" s="150"/>
      <c r="D13" s="150"/>
      <c r="E13" s="150"/>
      <c r="F13" s="150"/>
      <c r="G13" s="184">
        <v>29521</v>
      </c>
      <c r="H13" s="150"/>
      <c r="I13" s="150"/>
      <c r="J13" s="150"/>
      <c r="K13" s="150"/>
      <c r="L13" s="150"/>
      <c r="M13" s="150"/>
      <c r="N13" s="150"/>
      <c r="O13" s="150"/>
      <c r="P13" s="150"/>
      <c r="Q13" s="150"/>
    </row>
    <row r="14" spans="1:17">
      <c r="A14" s="155" t="s">
        <v>92</v>
      </c>
      <c r="B14" s="155"/>
      <c r="C14" s="155"/>
      <c r="D14" s="155"/>
      <c r="E14" s="155"/>
      <c r="F14" s="155"/>
      <c r="G14" s="184">
        <v>63000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>
      <c r="A15" s="155" t="s">
        <v>210</v>
      </c>
      <c r="B15" s="155"/>
      <c r="C15" s="155"/>
      <c r="D15" s="150"/>
      <c r="E15" s="150"/>
      <c r="F15" s="150"/>
      <c r="G15" s="184">
        <v>-61122</v>
      </c>
      <c r="H15" s="150"/>
      <c r="I15" s="150"/>
      <c r="J15" s="150"/>
      <c r="K15" s="150"/>
      <c r="L15" s="150"/>
      <c r="M15" s="150"/>
      <c r="N15" s="150"/>
      <c r="O15" s="150"/>
      <c r="P15" s="150"/>
      <c r="Q15" s="150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24.75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  <c r="N18" s="71"/>
      <c r="O18" s="71"/>
      <c r="P18" s="71"/>
      <c r="Q18" s="71"/>
    </row>
    <row r="19" spans="1:17" hidden="1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 ht="24.75" hidden="1" customHeight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t="17.25" hidden="1" customHeight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idden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idden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t="24" hidden="1" customHeight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 hidden="1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71"/>
      <c r="O43" s="71"/>
      <c r="P43" s="71"/>
      <c r="Q43" s="71"/>
    </row>
    <row r="44" spans="1:17" hidden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71"/>
      <c r="O44" s="71"/>
      <c r="P44" s="71"/>
      <c r="Q44" s="71"/>
    </row>
    <row r="45" spans="1:17" ht="22.5" hidden="1" customHeight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idden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idden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t="24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 hidden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71"/>
      <c r="O68" s="71"/>
      <c r="P68" s="71"/>
      <c r="Q68" s="71"/>
    </row>
    <row r="69" spans="1:17" hidden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1"/>
      <c r="O69" s="71"/>
      <c r="P69" s="71"/>
      <c r="Q69" s="71"/>
    </row>
    <row r="70" spans="1:17" ht="22.5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t="17.25" hidden="1" customHeight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t="18.75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71"/>
      <c r="O92" s="71"/>
      <c r="P92" s="71"/>
      <c r="Q92" s="71"/>
    </row>
    <row r="93" spans="1:17" hidden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71"/>
      <c r="O93" s="71"/>
      <c r="P93" s="71"/>
      <c r="Q93" s="71"/>
    </row>
    <row r="94" spans="1:17" ht="24.75" hidden="1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idden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t="24" hidden="1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71"/>
      <c r="O105" s="71"/>
      <c r="P105" s="71"/>
      <c r="Q105" s="71"/>
    </row>
    <row r="106" spans="1:17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71"/>
      <c r="O106" s="71"/>
      <c r="P106" s="71"/>
      <c r="Q106" s="71"/>
    </row>
    <row r="107" spans="1:17" ht="39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27" hidden="1" customHeight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42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66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t="27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1"/>
      <c r="O111" s="71"/>
      <c r="P111" s="71"/>
      <c r="Q111" s="71"/>
    </row>
    <row r="112" spans="1:17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71"/>
      <c r="O112" s="71"/>
      <c r="P112" s="71"/>
      <c r="Q112" s="71"/>
    </row>
    <row r="113" spans="1:17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71"/>
      <c r="O113" s="71"/>
      <c r="P113" s="71"/>
      <c r="Q113" s="71"/>
    </row>
    <row r="114" spans="1:17" ht="99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t="24.75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1"/>
      <c r="O115" s="71"/>
      <c r="P115" s="71"/>
      <c r="Q115" s="71"/>
    </row>
    <row r="116" spans="1:17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71"/>
      <c r="O116" s="71"/>
      <c r="P116" s="71"/>
      <c r="Q116" s="71"/>
    </row>
    <row r="117" spans="1:17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71"/>
      <c r="O117" s="71"/>
      <c r="P117" s="71"/>
      <c r="Q117" s="71"/>
    </row>
    <row r="118" spans="1:17" ht="41.2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42.75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72.75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t="42.75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1"/>
      <c r="O124" s="71"/>
      <c r="P124" s="71"/>
      <c r="Q124" s="71"/>
    </row>
    <row r="125" spans="1:17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71"/>
      <c r="O125" s="71"/>
      <c r="P125" s="71"/>
      <c r="Q125" s="71"/>
    </row>
    <row r="126" spans="1:17">
      <c r="A126" s="82"/>
      <c r="B126" s="83"/>
      <c r="C126" s="84"/>
      <c r="D126" s="85"/>
      <c r="E126" s="85"/>
      <c r="F126" s="85"/>
      <c r="G126" s="85"/>
      <c r="H126" s="85">
        <v>1</v>
      </c>
      <c r="I126" s="85">
        <v>1</v>
      </c>
      <c r="J126" s="163">
        <v>60000</v>
      </c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64">
        <f>SUM(J126:J128)</f>
        <v>60000</v>
      </c>
      <c r="K129" s="126"/>
      <c r="L129" s="126"/>
      <c r="M129" s="126"/>
      <c r="N129" s="71"/>
      <c r="O129" s="71"/>
      <c r="P129" s="71"/>
      <c r="Q129" s="71"/>
    </row>
    <row r="130" spans="1:17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71"/>
      <c r="O130" s="71"/>
      <c r="P130" s="71"/>
      <c r="Q130" s="71"/>
    </row>
    <row r="131" spans="1:17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45.75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36.75" hidden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82.5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69.75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t="91.5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71"/>
      <c r="O139" s="71"/>
      <c r="P139" s="71"/>
      <c r="Q139" s="71"/>
    </row>
    <row r="140" spans="1:17" ht="24.75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71"/>
      <c r="O140" s="71"/>
      <c r="P140" s="71"/>
      <c r="Q140" s="71"/>
    </row>
    <row r="141" spans="1:17" ht="36.75" hidden="1" customHeight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24.75" hidden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idden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24.75" hidden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50.25" customHeight="1">
      <c r="A145" s="86" t="s">
        <v>76</v>
      </c>
      <c r="B145" s="83"/>
      <c r="C145" s="84"/>
      <c r="D145" s="85"/>
      <c r="E145" s="85"/>
      <c r="F145" s="85"/>
      <c r="G145" s="85"/>
      <c r="H145" s="77" t="s">
        <v>193</v>
      </c>
      <c r="I145" s="85">
        <v>5</v>
      </c>
      <c r="J145" s="163">
        <v>3000</v>
      </c>
      <c r="K145" s="85"/>
      <c r="L145" s="85"/>
      <c r="M145" s="85"/>
      <c r="N145" s="71"/>
      <c r="O145" s="71"/>
      <c r="P145" s="71"/>
      <c r="Q145" s="71"/>
    </row>
    <row r="146" spans="1:17" ht="51.75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115.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52.5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67">
        <f>SUM(J141:J148)</f>
        <v>3000</v>
      </c>
      <c r="K149" s="139"/>
      <c r="L149" s="139"/>
      <c r="M149" s="139"/>
      <c r="N149" s="71"/>
      <c r="O149" s="71"/>
      <c r="P149" s="71"/>
      <c r="Q149" s="71"/>
    </row>
    <row r="150" spans="1:17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  <c r="N150" s="71"/>
      <c r="O150" s="71"/>
      <c r="P150" s="71"/>
      <c r="Q150" s="71"/>
    </row>
    <row r="151" spans="1:17" ht="24.75">
      <c r="A151" s="141" t="s">
        <v>85</v>
      </c>
      <c r="B151" s="207">
        <f>D43+D68+D92+D105+D112+D116+D124+D129+D139+D149</f>
        <v>0</v>
      </c>
      <c r="C151" s="208"/>
      <c r="D151" s="209"/>
      <c r="E151" s="210">
        <f>G149+G139+G129+G124+G116+G112+G105+G92+G68+G43</f>
        <v>0</v>
      </c>
      <c r="F151" s="208"/>
      <c r="G151" s="209"/>
      <c r="H151" s="219">
        <f>J149+J139+J129+J124+J116+J112+J105+J92+J68+J43</f>
        <v>63000</v>
      </c>
      <c r="I151" s="208"/>
      <c r="J151" s="209"/>
      <c r="K151" s="210">
        <f>M149+M139+M129+M124+M116+M112+M112+M105+M92+M68+M43</f>
        <v>0</v>
      </c>
      <c r="L151" s="208"/>
      <c r="M151" s="209"/>
      <c r="N151" s="71"/>
      <c r="O151" s="71"/>
      <c r="P151" s="71"/>
      <c r="Q151" s="71"/>
    </row>
    <row r="152" spans="1:17" ht="15.75" thickBot="1">
      <c r="A152" s="112" t="s">
        <v>86</v>
      </c>
      <c r="B152" s="217">
        <f>B151+E151+H151+K151</f>
        <v>63000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9"/>
      <c r="M152" s="143"/>
      <c r="N152" s="71"/>
      <c r="O152" s="71"/>
      <c r="P152" s="71"/>
      <c r="Q152" s="71"/>
    </row>
  </sheetData>
  <mergeCells count="18">
    <mergeCell ref="A1:Q1"/>
    <mergeCell ref="A2:Q2"/>
    <mergeCell ref="A4:Q4"/>
    <mergeCell ref="B150:D150"/>
    <mergeCell ref="E150:G150"/>
    <mergeCell ref="H150:J150"/>
    <mergeCell ref="K150:M150"/>
    <mergeCell ref="A16:M16"/>
    <mergeCell ref="A17:A18"/>
    <mergeCell ref="B17:D17"/>
    <mergeCell ref="E17:G17"/>
    <mergeCell ref="H17:J17"/>
    <mergeCell ref="K17:M17"/>
    <mergeCell ref="B151:D151"/>
    <mergeCell ref="E151:G151"/>
    <mergeCell ref="H151:J151"/>
    <mergeCell ref="K151:M151"/>
    <mergeCell ref="B152:K152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152"/>
  <sheetViews>
    <sheetView topLeftCell="A7" workbookViewId="0">
      <selection activeCell="A150" sqref="A150:XFD150"/>
    </sheetView>
  </sheetViews>
  <sheetFormatPr defaultRowHeight="15"/>
  <cols>
    <col min="1" max="1" width="17.2851562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123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3">
        <v>853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232</v>
      </c>
      <c r="B6" s="155"/>
      <c r="C6" s="155"/>
      <c r="D6" s="155"/>
      <c r="E6" s="155"/>
      <c r="F6" s="155"/>
      <c r="G6" s="173">
        <v>625.6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245</v>
      </c>
      <c r="B7" s="155"/>
      <c r="C7" s="155"/>
      <c r="D7" s="155"/>
      <c r="E7" s="155"/>
      <c r="F7" s="155"/>
      <c r="G7" s="173">
        <v>31.4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229</v>
      </c>
      <c r="B8" s="155"/>
      <c r="C8" s="155"/>
      <c r="D8" s="155"/>
      <c r="E8" s="155"/>
      <c r="F8" s="155"/>
      <c r="G8" s="186" t="s">
        <v>268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221</v>
      </c>
      <c r="B9" s="155"/>
      <c r="C9" s="155"/>
      <c r="D9" s="155"/>
      <c r="E9" s="155"/>
      <c r="F9" s="155"/>
      <c r="G9" s="173">
        <v>1961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236</v>
      </c>
      <c r="B10" s="155"/>
      <c r="C10" s="155"/>
      <c r="D10" s="155"/>
      <c r="E10" s="155"/>
      <c r="F10" s="155"/>
      <c r="G10" s="177">
        <v>55640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89</v>
      </c>
      <c r="B11" s="155"/>
      <c r="C11" s="155"/>
      <c r="D11" s="155"/>
      <c r="E11" s="155"/>
      <c r="F11" s="155"/>
      <c r="G11" s="173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5" t="s">
        <v>90</v>
      </c>
      <c r="B12" s="155"/>
      <c r="C12" s="155"/>
      <c r="D12" s="155"/>
      <c r="E12" s="155"/>
      <c r="F12" s="155"/>
      <c r="G12" s="173">
        <v>4.5999999999999996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>
      <c r="A13" s="150" t="s">
        <v>91</v>
      </c>
      <c r="B13" s="150"/>
      <c r="C13" s="150"/>
      <c r="D13" s="150"/>
      <c r="E13" s="150"/>
      <c r="F13" s="150"/>
      <c r="G13" s="177">
        <v>36818</v>
      </c>
      <c r="H13" s="150"/>
      <c r="I13" s="150"/>
      <c r="J13" s="150"/>
      <c r="K13" s="150"/>
      <c r="L13" s="150"/>
      <c r="M13" s="150"/>
      <c r="N13" s="150"/>
      <c r="O13" s="150"/>
      <c r="P13" s="150"/>
      <c r="Q13" s="150"/>
    </row>
    <row r="14" spans="1:17">
      <c r="A14" s="155" t="s">
        <v>92</v>
      </c>
      <c r="B14" s="155"/>
      <c r="C14" s="155"/>
      <c r="D14" s="155"/>
      <c r="E14" s="155"/>
      <c r="F14" s="155"/>
      <c r="G14" s="177">
        <v>11563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>
      <c r="A15" s="155" t="s">
        <v>210</v>
      </c>
      <c r="B15" s="155"/>
      <c r="C15" s="155"/>
      <c r="D15" s="150"/>
      <c r="E15" s="150"/>
      <c r="F15" s="150"/>
      <c r="G15" s="177">
        <v>80895</v>
      </c>
      <c r="H15" s="150"/>
      <c r="I15" s="150"/>
      <c r="J15" s="150"/>
      <c r="K15" s="150"/>
      <c r="L15" s="150"/>
      <c r="M15" s="150"/>
      <c r="N15" s="150"/>
      <c r="O15" s="150"/>
      <c r="P15" s="150"/>
      <c r="Q15" s="150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 hidden="1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24.75" hidden="1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  <c r="N18" s="71"/>
      <c r="O18" s="71"/>
      <c r="P18" s="71"/>
      <c r="Q18" s="71"/>
    </row>
    <row r="19" spans="1:17" hidden="1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 ht="27.75" hidden="1" customHeight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t="19.5" hidden="1" customHeight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idden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idden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t="24.75" hidden="1" customHeight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 hidden="1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71"/>
      <c r="O43" s="71"/>
      <c r="P43" s="71"/>
      <c r="Q43" s="71"/>
    </row>
    <row r="44" spans="1:17" hidden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71"/>
      <c r="O44" s="71"/>
      <c r="P44" s="71"/>
      <c r="Q44" s="71"/>
    </row>
    <row r="45" spans="1:17" ht="22.5" hidden="1" customHeight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idden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t="18.75" hidden="1" customHeight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t="24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 hidden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71"/>
      <c r="O68" s="71"/>
      <c r="P68" s="71"/>
      <c r="Q68" s="71"/>
    </row>
    <row r="69" spans="1:17" hidden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1"/>
      <c r="O69" s="71"/>
      <c r="P69" s="71"/>
      <c r="Q69" s="71"/>
    </row>
    <row r="70" spans="1:17" ht="18.75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t="15.75" hidden="1" customHeight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t="21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71"/>
      <c r="O92" s="71"/>
      <c r="P92" s="71"/>
      <c r="Q92" s="71"/>
    </row>
    <row r="93" spans="1:17" hidden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71"/>
      <c r="O93" s="71"/>
      <c r="P93" s="71"/>
      <c r="Q93" s="71"/>
    </row>
    <row r="94" spans="1:17" ht="25.5" hidden="1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idden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t="24" hidden="1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71"/>
      <c r="O105" s="71"/>
      <c r="P105" s="71"/>
      <c r="Q105" s="71"/>
    </row>
    <row r="106" spans="1:17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71"/>
      <c r="O106" s="71"/>
      <c r="P106" s="71"/>
      <c r="Q106" s="71"/>
    </row>
    <row r="107" spans="1:17" ht="36.7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22.5" hidden="1" customHeight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45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58.5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t="26.25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1"/>
      <c r="O111" s="71"/>
      <c r="P111" s="71"/>
      <c r="Q111" s="71"/>
    </row>
    <row r="112" spans="1:17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71"/>
      <c r="O112" s="71"/>
      <c r="P112" s="71"/>
      <c r="Q112" s="71"/>
    </row>
    <row r="113" spans="1:17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71"/>
      <c r="O113" s="71"/>
      <c r="P113" s="71"/>
      <c r="Q113" s="71"/>
    </row>
    <row r="114" spans="1:17" ht="93.7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t="24.75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1"/>
      <c r="O115" s="71"/>
      <c r="P115" s="71"/>
      <c r="Q115" s="71"/>
    </row>
    <row r="116" spans="1:17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71"/>
      <c r="O116" s="71"/>
      <c r="P116" s="71"/>
      <c r="Q116" s="71"/>
    </row>
    <row r="117" spans="1:17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71"/>
      <c r="O117" s="71"/>
      <c r="P117" s="71"/>
      <c r="Q117" s="71"/>
    </row>
    <row r="118" spans="1:17" ht="47.2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35.25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63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t="24.75">
      <c r="A121" s="86" t="s">
        <v>154</v>
      </c>
      <c r="B121" s="83"/>
      <c r="C121" s="84"/>
      <c r="D121" s="85"/>
      <c r="E121" s="85"/>
      <c r="F121" s="85"/>
      <c r="G121" s="85"/>
      <c r="H121" s="85"/>
      <c r="I121" s="85">
        <v>10</v>
      </c>
      <c r="J121" s="163">
        <v>4900</v>
      </c>
      <c r="K121" s="85"/>
      <c r="L121" s="85"/>
      <c r="M121" s="85"/>
      <c r="N121" s="71"/>
      <c r="O121" s="71"/>
      <c r="P121" s="71"/>
      <c r="Q121" s="71"/>
    </row>
    <row r="122" spans="1:17" ht="42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126">
        <f>SUM(J118:J123)</f>
        <v>4900</v>
      </c>
      <c r="K124" s="85"/>
      <c r="L124" s="85"/>
      <c r="M124" s="85"/>
      <c r="N124" s="71"/>
      <c r="O124" s="71"/>
      <c r="P124" s="71"/>
      <c r="Q124" s="71"/>
    </row>
    <row r="125" spans="1:17" hidden="1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 hidden="1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71"/>
      <c r="O129" s="71"/>
      <c r="P129" s="71"/>
      <c r="Q129" s="71"/>
    </row>
    <row r="130" spans="1:17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71"/>
      <c r="O130" s="71"/>
      <c r="P130" s="71"/>
      <c r="Q130" s="71"/>
    </row>
    <row r="131" spans="1:17" ht="24.75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46.5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57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84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67.5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t="90.75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71"/>
      <c r="O139" s="71"/>
      <c r="P139" s="71"/>
      <c r="Q139" s="71"/>
    </row>
    <row r="140" spans="1:17" ht="24.75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71"/>
      <c r="O140" s="71"/>
      <c r="P140" s="71"/>
      <c r="Q140" s="71"/>
    </row>
    <row r="141" spans="1:17" ht="39.75" customHeight="1">
      <c r="A141" s="86" t="s">
        <v>72</v>
      </c>
      <c r="B141" s="83"/>
      <c r="C141" s="84"/>
      <c r="D141" s="85"/>
      <c r="E141" s="85"/>
      <c r="F141" s="85"/>
      <c r="G141" s="85"/>
      <c r="H141" s="77" t="s">
        <v>153</v>
      </c>
      <c r="I141" s="85">
        <v>1</v>
      </c>
      <c r="J141" s="163">
        <v>6663</v>
      </c>
      <c r="K141" s="85"/>
      <c r="L141" s="85"/>
      <c r="M141" s="85"/>
      <c r="N141" s="71"/>
      <c r="O141" s="71"/>
      <c r="P141" s="71"/>
      <c r="Q141" s="71"/>
    </row>
    <row r="142" spans="1:17" ht="28.5" hidden="1" customHeight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23.25" hidden="1" customHeight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24.75" hidden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80.25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60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126.7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65.25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69">
        <f>SUM(J141:J148)</f>
        <v>6663</v>
      </c>
      <c r="K149" s="139"/>
      <c r="L149" s="139"/>
      <c r="M149" s="139"/>
      <c r="N149" s="71"/>
      <c r="O149" s="71"/>
      <c r="P149" s="71"/>
      <c r="Q149" s="71"/>
    </row>
    <row r="150" spans="1:17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  <c r="N150" s="71"/>
      <c r="O150" s="71"/>
      <c r="P150" s="71"/>
      <c r="Q150" s="71"/>
    </row>
    <row r="151" spans="1:17" ht="24.75">
      <c r="A151" s="141" t="s">
        <v>85</v>
      </c>
      <c r="B151" s="207">
        <v>0</v>
      </c>
      <c r="C151" s="208"/>
      <c r="D151" s="209"/>
      <c r="E151" s="210">
        <v>0</v>
      </c>
      <c r="F151" s="208"/>
      <c r="G151" s="209"/>
      <c r="H151" s="219">
        <f>J149+J124</f>
        <v>11563</v>
      </c>
      <c r="I151" s="208"/>
      <c r="J151" s="209"/>
      <c r="K151" s="210">
        <v>0</v>
      </c>
      <c r="L151" s="208"/>
      <c r="M151" s="209"/>
      <c r="N151" s="71"/>
      <c r="O151" s="71"/>
      <c r="P151" s="71"/>
      <c r="Q151" s="71"/>
    </row>
    <row r="152" spans="1:17" ht="15.75" thickBot="1">
      <c r="A152" s="112" t="s">
        <v>86</v>
      </c>
      <c r="B152" s="217">
        <f>B151+E151+H151+K151</f>
        <v>11563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9"/>
      <c r="M152" s="143"/>
      <c r="N152" s="71"/>
      <c r="O152" s="71"/>
      <c r="P152" s="71"/>
      <c r="Q152" s="71"/>
    </row>
  </sheetData>
  <mergeCells count="18">
    <mergeCell ref="A1:Q1"/>
    <mergeCell ref="A2:Q2"/>
    <mergeCell ref="A4:Q4"/>
    <mergeCell ref="B150:D150"/>
    <mergeCell ref="E150:G150"/>
    <mergeCell ref="H150:J150"/>
    <mergeCell ref="K150:M150"/>
    <mergeCell ref="A16:M16"/>
    <mergeCell ref="A17:A18"/>
    <mergeCell ref="B17:D17"/>
    <mergeCell ref="E17:G17"/>
    <mergeCell ref="H17:J17"/>
    <mergeCell ref="K17:M17"/>
    <mergeCell ref="B151:D151"/>
    <mergeCell ref="E151:G151"/>
    <mergeCell ref="H151:J151"/>
    <mergeCell ref="K151:M151"/>
    <mergeCell ref="B152:K152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Q152"/>
  <sheetViews>
    <sheetView topLeftCell="A16" workbookViewId="0">
      <selection activeCell="J163" sqref="J163"/>
    </sheetView>
  </sheetViews>
  <sheetFormatPr defaultRowHeight="15"/>
  <cols>
    <col min="1" max="1" width="19.710937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122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3">
        <v>1607.2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73">
        <v>4415.25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234</v>
      </c>
      <c r="B7" s="155"/>
      <c r="C7" s="155"/>
      <c r="D7" s="155"/>
      <c r="E7" s="155"/>
      <c r="F7" s="155"/>
      <c r="G7" s="173">
        <v>189.4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229</v>
      </c>
      <c r="B8" s="155"/>
      <c r="C8" s="155"/>
      <c r="D8" s="155"/>
      <c r="E8" s="155"/>
      <c r="F8" s="155"/>
      <c r="G8" s="186" t="s">
        <v>269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221</v>
      </c>
      <c r="B9" s="155"/>
      <c r="C9" s="155"/>
      <c r="D9" s="155"/>
      <c r="E9" s="155"/>
      <c r="F9" s="155"/>
      <c r="G9" s="173">
        <v>1981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236</v>
      </c>
      <c r="B10" s="155"/>
      <c r="C10" s="155"/>
      <c r="D10" s="155"/>
      <c r="E10" s="155"/>
      <c r="F10" s="155"/>
      <c r="G10" s="177">
        <v>-176497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89</v>
      </c>
      <c r="B11" s="155"/>
      <c r="C11" s="155"/>
      <c r="D11" s="155"/>
      <c r="E11" s="155"/>
      <c r="F11" s="155"/>
      <c r="G11" s="173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5" t="s">
        <v>90</v>
      </c>
      <c r="B12" s="155"/>
      <c r="C12" s="155"/>
      <c r="D12" s="155"/>
      <c r="E12" s="155"/>
      <c r="F12" s="155"/>
      <c r="G12" s="173">
        <v>4.5999999999999996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>
      <c r="A13" s="150" t="s">
        <v>91</v>
      </c>
      <c r="B13" s="150"/>
      <c r="C13" s="150"/>
      <c r="D13" s="150"/>
      <c r="E13" s="150"/>
      <c r="F13" s="150"/>
      <c r="G13" s="177">
        <v>246813</v>
      </c>
      <c r="H13" s="150"/>
      <c r="I13" s="150"/>
      <c r="J13" s="150"/>
      <c r="K13" s="150"/>
      <c r="L13" s="150"/>
      <c r="M13" s="150"/>
      <c r="N13" s="150"/>
      <c r="O13" s="150"/>
      <c r="P13" s="150"/>
      <c r="Q13" s="150"/>
    </row>
    <row r="14" spans="1:17">
      <c r="A14" s="155" t="s">
        <v>92</v>
      </c>
      <c r="B14" s="155"/>
      <c r="C14" s="155"/>
      <c r="D14" s="155"/>
      <c r="E14" s="155"/>
      <c r="F14" s="155"/>
      <c r="G14" s="177">
        <v>136225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>
      <c r="A15" s="155" t="s">
        <v>210</v>
      </c>
      <c r="B15" s="155"/>
      <c r="C15" s="155"/>
      <c r="D15" s="150"/>
      <c r="E15" s="150"/>
      <c r="F15" s="150"/>
      <c r="G15" s="177">
        <v>-65909</v>
      </c>
      <c r="H15" s="150"/>
      <c r="I15" s="150"/>
      <c r="J15" s="150"/>
      <c r="K15" s="150"/>
      <c r="L15" s="150"/>
      <c r="M15" s="150"/>
      <c r="N15" s="150"/>
      <c r="O15" s="150"/>
      <c r="P15" s="150"/>
      <c r="Q15" s="150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24.75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  <c r="N18" s="71"/>
      <c r="O18" s="71"/>
      <c r="P18" s="71"/>
      <c r="Q18" s="71"/>
    </row>
    <row r="19" spans="1:17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 ht="24.75" hidden="1" customHeight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t="21" customHeight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>
      <c r="A36" s="86" t="s">
        <v>25</v>
      </c>
      <c r="B36" s="83"/>
      <c r="C36" s="84"/>
      <c r="D36" s="85"/>
      <c r="E36" s="85"/>
      <c r="F36" s="85"/>
      <c r="G36" s="85"/>
      <c r="H36" s="85" t="s">
        <v>153</v>
      </c>
      <c r="I36" s="85">
        <v>80</v>
      </c>
      <c r="J36" s="163">
        <v>26080</v>
      </c>
      <c r="K36" s="85"/>
      <c r="L36" s="85"/>
      <c r="M36" s="85"/>
      <c r="N36" s="71"/>
      <c r="O36" s="71"/>
      <c r="P36" s="71"/>
      <c r="Q36" s="71"/>
    </row>
    <row r="37" spans="1:17">
      <c r="A37" s="86" t="s">
        <v>26</v>
      </c>
      <c r="B37" s="83"/>
      <c r="C37" s="84"/>
      <c r="D37" s="85"/>
      <c r="E37" s="85"/>
      <c r="F37" s="85"/>
      <c r="G37" s="85"/>
      <c r="H37" s="85" t="s">
        <v>153</v>
      </c>
      <c r="I37" s="85">
        <v>20</v>
      </c>
      <c r="J37" s="163">
        <v>5060</v>
      </c>
      <c r="K37" s="85"/>
      <c r="L37" s="85"/>
      <c r="M37" s="85"/>
      <c r="N37" s="71"/>
      <c r="O37" s="71"/>
      <c r="P37" s="71"/>
      <c r="Q37" s="71"/>
    </row>
    <row r="38" spans="1:17" ht="21.75" hidden="1" customHeight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166">
        <f>J36+J37</f>
        <v>31140</v>
      </c>
      <c r="K43" s="91"/>
      <c r="L43" s="91"/>
      <c r="M43" s="91"/>
      <c r="N43" s="71"/>
      <c r="O43" s="71"/>
      <c r="P43" s="71"/>
      <c r="Q43" s="71"/>
    </row>
    <row r="44" spans="1:17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71"/>
      <c r="O44" s="71"/>
      <c r="P44" s="71"/>
      <c r="Q44" s="71"/>
    </row>
    <row r="45" spans="1:17" ht="19.5" customHeight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 t="s">
        <v>153</v>
      </c>
      <c r="L50" s="85">
        <v>20</v>
      </c>
      <c r="M50" s="163">
        <v>14540</v>
      </c>
      <c r="N50" s="71"/>
      <c r="O50" s="71"/>
      <c r="P50" s="71"/>
      <c r="Q50" s="71"/>
    </row>
    <row r="51" spans="1:17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 t="s">
        <v>153</v>
      </c>
      <c r="L53" s="85">
        <v>10</v>
      </c>
      <c r="M53" s="163">
        <v>4200</v>
      </c>
      <c r="N53" s="71"/>
      <c r="O53" s="71"/>
      <c r="P53" s="71"/>
      <c r="Q53" s="71"/>
    </row>
    <row r="54" spans="1:17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t="19.5" hidden="1" customHeight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t="20.25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193">
        <f>M50+M53</f>
        <v>18740</v>
      </c>
      <c r="N68" s="71"/>
      <c r="O68" s="71"/>
      <c r="P68" s="71"/>
      <c r="Q68" s="71"/>
    </row>
    <row r="69" spans="1:17" hidden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1"/>
      <c r="O69" s="71"/>
      <c r="P69" s="71"/>
      <c r="Q69" s="71"/>
    </row>
    <row r="70" spans="1:17" ht="21.75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t="18" hidden="1" customHeight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t="20.25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71"/>
      <c r="O92" s="71"/>
      <c r="P92" s="71"/>
      <c r="Q92" s="71"/>
    </row>
    <row r="93" spans="1:17" hidden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71"/>
      <c r="O93" s="71"/>
      <c r="P93" s="71"/>
      <c r="Q93" s="71"/>
    </row>
    <row r="94" spans="1:17" ht="23.25" hidden="1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idden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t="21.75" hidden="1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71"/>
      <c r="O105" s="71"/>
      <c r="P105" s="71"/>
      <c r="Q105" s="71"/>
    </row>
    <row r="106" spans="1:17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71"/>
      <c r="O106" s="71"/>
      <c r="P106" s="71"/>
      <c r="Q106" s="71"/>
    </row>
    <row r="107" spans="1:17" ht="27.7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24.75">
      <c r="A108" s="122" t="s">
        <v>47</v>
      </c>
      <c r="B108" s="83"/>
      <c r="C108" s="84"/>
      <c r="D108" s="85"/>
      <c r="E108" s="77" t="s">
        <v>194</v>
      </c>
      <c r="F108" s="85">
        <v>30</v>
      </c>
      <c r="G108" s="163">
        <v>20000</v>
      </c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44.25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69.75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t="22.5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1"/>
      <c r="O111" s="71"/>
      <c r="P111" s="71"/>
      <c r="Q111" s="71"/>
    </row>
    <row r="112" spans="1:17">
      <c r="A112" s="123" t="s">
        <v>32</v>
      </c>
      <c r="B112" s="124"/>
      <c r="C112" s="125"/>
      <c r="D112" s="126"/>
      <c r="E112" s="126"/>
      <c r="F112" s="126"/>
      <c r="G112" s="164">
        <v>20000</v>
      </c>
      <c r="H112" s="126"/>
      <c r="I112" s="126"/>
      <c r="J112" s="126"/>
      <c r="K112" s="126"/>
      <c r="L112" s="126"/>
      <c r="M112" s="126"/>
      <c r="N112" s="71"/>
      <c r="O112" s="71"/>
      <c r="P112" s="71"/>
      <c r="Q112" s="71"/>
    </row>
    <row r="113" spans="1:17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71"/>
      <c r="O113" s="71"/>
      <c r="P113" s="71"/>
      <c r="Q113" s="71"/>
    </row>
    <row r="114" spans="1:17" ht="88.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1"/>
      <c r="O115" s="71"/>
      <c r="P115" s="71"/>
      <c r="Q115" s="71"/>
    </row>
    <row r="116" spans="1:17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71"/>
      <c r="O116" s="71"/>
      <c r="P116" s="71"/>
      <c r="Q116" s="71"/>
    </row>
    <row r="117" spans="1:17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71"/>
      <c r="O117" s="71"/>
      <c r="P117" s="71"/>
      <c r="Q117" s="71"/>
    </row>
    <row r="118" spans="1:17" ht="52.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40.5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49.5" customHeight="1">
      <c r="A120" s="86" t="s">
        <v>57</v>
      </c>
      <c r="B120" s="83"/>
      <c r="C120" s="84"/>
      <c r="D120" s="85"/>
      <c r="E120" s="85"/>
      <c r="F120" s="85"/>
      <c r="G120" s="85"/>
      <c r="H120" s="77" t="s">
        <v>195</v>
      </c>
      <c r="I120" s="85">
        <v>70</v>
      </c>
      <c r="J120" s="163">
        <v>63000</v>
      </c>
      <c r="K120" s="85"/>
      <c r="L120" s="85"/>
      <c r="M120" s="85"/>
      <c r="N120" s="71"/>
      <c r="O120" s="71"/>
      <c r="P120" s="71"/>
      <c r="Q120" s="71"/>
    </row>
    <row r="121" spans="1:17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t="42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164">
        <v>63000</v>
      </c>
      <c r="K124" s="85"/>
      <c r="L124" s="85"/>
      <c r="M124" s="85"/>
      <c r="N124" s="71"/>
      <c r="O124" s="71"/>
      <c r="P124" s="71"/>
      <c r="Q124" s="71"/>
    </row>
    <row r="125" spans="1:17" hidden="1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 hidden="1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71"/>
      <c r="O129" s="71"/>
      <c r="P129" s="71"/>
      <c r="Q129" s="71"/>
    </row>
    <row r="130" spans="1:17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71"/>
      <c r="O130" s="71"/>
      <c r="P130" s="71"/>
      <c r="Q130" s="71"/>
    </row>
    <row r="131" spans="1:17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47.25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64.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80.25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70.5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t="87.75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71"/>
      <c r="O139" s="71"/>
      <c r="P139" s="71"/>
      <c r="Q139" s="71"/>
    </row>
    <row r="140" spans="1:17" ht="24.75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71"/>
      <c r="O140" s="71"/>
      <c r="P140" s="71"/>
      <c r="Q140" s="71"/>
    </row>
    <row r="141" spans="1:17" ht="24.75" hidden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24.75" hidden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idden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24.75">
      <c r="A144" s="86" t="s">
        <v>75</v>
      </c>
      <c r="B144" s="161" t="s">
        <v>196</v>
      </c>
      <c r="C144" s="84">
        <v>3</v>
      </c>
      <c r="D144" s="163">
        <v>3345</v>
      </c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71.25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36.75" hidden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74.2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57.75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>
      <c r="A149" s="88" t="s">
        <v>32</v>
      </c>
      <c r="B149" s="137"/>
      <c r="C149" s="138"/>
      <c r="D149" s="169">
        <v>3345</v>
      </c>
      <c r="E149" s="139"/>
      <c r="F149" s="139"/>
      <c r="G149" s="139"/>
      <c r="H149" s="139"/>
      <c r="I149" s="139"/>
      <c r="J149" s="139"/>
      <c r="K149" s="139"/>
      <c r="L149" s="139"/>
      <c r="M149" s="139"/>
      <c r="N149" s="71"/>
      <c r="O149" s="71"/>
      <c r="P149" s="71"/>
      <c r="Q149" s="71"/>
    </row>
    <row r="150" spans="1:17" ht="24.75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  <c r="N150" s="71"/>
      <c r="O150" s="71"/>
      <c r="P150" s="71"/>
      <c r="Q150" s="71"/>
    </row>
    <row r="151" spans="1:17" ht="24.75">
      <c r="A151" s="141" t="s">
        <v>85</v>
      </c>
      <c r="B151" s="218">
        <v>3345</v>
      </c>
      <c r="C151" s="208"/>
      <c r="D151" s="209"/>
      <c r="E151" s="219">
        <v>20000</v>
      </c>
      <c r="F151" s="208"/>
      <c r="G151" s="209"/>
      <c r="H151" s="219">
        <v>94140</v>
      </c>
      <c r="I151" s="208"/>
      <c r="J151" s="209"/>
      <c r="K151" s="219">
        <v>18740</v>
      </c>
      <c r="L151" s="208"/>
      <c r="M151" s="209"/>
      <c r="N151" s="71"/>
      <c r="O151" s="71"/>
      <c r="P151" s="71"/>
      <c r="Q151" s="71"/>
    </row>
    <row r="152" spans="1:17" ht="15.75" thickBot="1">
      <c r="A152" s="112" t="s">
        <v>86</v>
      </c>
      <c r="B152" s="217">
        <v>136225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9"/>
      <c r="M152" s="143"/>
      <c r="N152" s="71"/>
      <c r="O152" s="71"/>
      <c r="P152" s="71"/>
      <c r="Q152" s="71"/>
    </row>
  </sheetData>
  <mergeCells count="18">
    <mergeCell ref="A1:Q1"/>
    <mergeCell ref="A2:Q2"/>
    <mergeCell ref="A4:Q4"/>
    <mergeCell ref="B150:D150"/>
    <mergeCell ref="E150:G150"/>
    <mergeCell ref="H150:J150"/>
    <mergeCell ref="K150:M150"/>
    <mergeCell ref="A16:M16"/>
    <mergeCell ref="A17:A18"/>
    <mergeCell ref="B17:D17"/>
    <mergeCell ref="E17:G17"/>
    <mergeCell ref="H17:J17"/>
    <mergeCell ref="K17:M17"/>
    <mergeCell ref="B151:D151"/>
    <mergeCell ref="E151:G151"/>
    <mergeCell ref="H151:J151"/>
    <mergeCell ref="K151:M151"/>
    <mergeCell ref="B152:K152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Q152"/>
  <sheetViews>
    <sheetView topLeftCell="A31" workbookViewId="0">
      <selection activeCell="A150" sqref="A150:XFD150"/>
    </sheetView>
  </sheetViews>
  <sheetFormatPr defaultRowHeight="15"/>
  <cols>
    <col min="1" max="1" width="17.4257812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125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3">
        <v>1442.2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73">
        <v>4108.2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234</v>
      </c>
      <c r="B7" s="155"/>
      <c r="C7" s="155"/>
      <c r="D7" s="155"/>
      <c r="E7" s="155"/>
      <c r="F7" s="155"/>
      <c r="G7" s="173">
        <v>412.4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229</v>
      </c>
      <c r="B8" s="155"/>
      <c r="C8" s="155"/>
      <c r="D8" s="155"/>
      <c r="E8" s="155"/>
      <c r="F8" s="155"/>
      <c r="G8" s="186" t="s">
        <v>270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221</v>
      </c>
      <c r="B9" s="155"/>
      <c r="C9" s="155"/>
      <c r="D9" s="155"/>
      <c r="E9" s="155"/>
      <c r="F9" s="155"/>
      <c r="G9" s="173">
        <v>1975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230</v>
      </c>
      <c r="B10" s="155"/>
      <c r="C10" s="155"/>
      <c r="D10" s="155"/>
      <c r="E10" s="155"/>
      <c r="F10" s="155"/>
      <c r="G10" s="177">
        <v>-241824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89</v>
      </c>
      <c r="B11" s="155"/>
      <c r="C11" s="155"/>
      <c r="D11" s="155"/>
      <c r="E11" s="155"/>
      <c r="F11" s="155"/>
      <c r="G11" s="173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5" t="s">
        <v>90</v>
      </c>
      <c r="B12" s="155"/>
      <c r="C12" s="155"/>
      <c r="D12" s="155"/>
      <c r="E12" s="155"/>
      <c r="F12" s="155"/>
      <c r="G12" s="173">
        <v>4.5999999999999996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>
      <c r="A13" s="150" t="s">
        <v>91</v>
      </c>
      <c r="B13" s="150"/>
      <c r="C13" s="150"/>
      <c r="D13" s="150"/>
      <c r="E13" s="150"/>
      <c r="F13" s="150"/>
      <c r="G13" s="177">
        <v>249537</v>
      </c>
      <c r="H13" s="150"/>
      <c r="I13" s="150"/>
      <c r="J13" s="150"/>
      <c r="K13" s="150"/>
      <c r="L13" s="150"/>
      <c r="M13" s="150"/>
      <c r="N13" s="150"/>
      <c r="O13" s="150"/>
      <c r="P13" s="150"/>
      <c r="Q13" s="150"/>
    </row>
    <row r="14" spans="1:17">
      <c r="A14" s="155" t="s">
        <v>92</v>
      </c>
      <c r="B14" s="155"/>
      <c r="C14" s="155"/>
      <c r="D14" s="155"/>
      <c r="E14" s="155"/>
      <c r="F14" s="155"/>
      <c r="G14" s="177">
        <v>121640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>
      <c r="A15" s="155" t="s">
        <v>210</v>
      </c>
      <c r="B15" s="155"/>
      <c r="C15" s="155"/>
      <c r="D15" s="150"/>
      <c r="E15" s="150"/>
      <c r="F15" s="150"/>
      <c r="G15" s="177">
        <v>-113927</v>
      </c>
      <c r="H15" s="150"/>
      <c r="I15" s="150"/>
      <c r="J15" s="150"/>
      <c r="K15" s="150"/>
      <c r="L15" s="150"/>
      <c r="M15" s="150"/>
      <c r="N15" s="150"/>
      <c r="O15" s="150"/>
      <c r="P15" s="150"/>
      <c r="Q15" s="150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24.75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  <c r="N18" s="71"/>
      <c r="O18" s="71"/>
      <c r="P18" s="71"/>
      <c r="Q18" s="71"/>
    </row>
    <row r="19" spans="1:17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>
      <c r="A23" s="86" t="s">
        <v>12</v>
      </c>
      <c r="B23" s="83"/>
      <c r="C23" s="84"/>
      <c r="D23" s="85"/>
      <c r="E23" s="85" t="s">
        <v>153</v>
      </c>
      <c r="F23" s="85">
        <v>20</v>
      </c>
      <c r="G23" s="163">
        <v>16800</v>
      </c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>
      <c r="A36" s="86" t="s">
        <v>25</v>
      </c>
      <c r="B36" s="83"/>
      <c r="C36" s="84"/>
      <c r="D36" s="85"/>
      <c r="E36" s="85" t="s">
        <v>153</v>
      </c>
      <c r="F36" s="85">
        <v>20</v>
      </c>
      <c r="G36" s="163">
        <v>6520</v>
      </c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idden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t="23.25" hidden="1" customHeight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>
      <c r="A43" s="88" t="s">
        <v>32</v>
      </c>
      <c r="B43" s="89"/>
      <c r="C43" s="90"/>
      <c r="D43" s="91"/>
      <c r="E43" s="91"/>
      <c r="F43" s="91"/>
      <c r="G43" s="166">
        <v>23320</v>
      </c>
      <c r="H43" s="91"/>
      <c r="I43" s="91"/>
      <c r="J43" s="91"/>
      <c r="K43" s="91"/>
      <c r="L43" s="91"/>
      <c r="M43" s="91"/>
      <c r="N43" s="71"/>
      <c r="O43" s="71"/>
      <c r="P43" s="71"/>
      <c r="Q43" s="71"/>
    </row>
    <row r="44" spans="1:17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71"/>
      <c r="O44" s="71"/>
      <c r="P44" s="71"/>
      <c r="Q44" s="71"/>
    </row>
    <row r="45" spans="1:17" ht="19.5" customHeight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 t="s">
        <v>153</v>
      </c>
      <c r="L50" s="85">
        <v>30</v>
      </c>
      <c r="M50" s="163">
        <v>22110</v>
      </c>
      <c r="N50" s="71"/>
      <c r="O50" s="71"/>
      <c r="P50" s="71"/>
      <c r="Q50" s="71"/>
    </row>
    <row r="51" spans="1:17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t="18.75" customHeight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 t="s">
        <v>153</v>
      </c>
      <c r="L61" s="85">
        <v>15</v>
      </c>
      <c r="M61" s="163">
        <v>4890</v>
      </c>
      <c r="N61" s="71"/>
      <c r="O61" s="71"/>
      <c r="P61" s="71"/>
      <c r="Q61" s="71"/>
    </row>
    <row r="62" spans="1:17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t="24.75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t="21.75" hidden="1" customHeight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>
        <f>SUM(M46:M67)</f>
        <v>27000</v>
      </c>
      <c r="N68" s="71"/>
      <c r="O68" s="71"/>
      <c r="P68" s="71"/>
      <c r="Q68" s="71"/>
    </row>
    <row r="69" spans="1:17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1"/>
      <c r="O69" s="71"/>
      <c r="P69" s="71"/>
      <c r="Q69" s="71"/>
    </row>
    <row r="70" spans="1:17" ht="24.75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t="19.5" hidden="1" customHeight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t="18" hidden="1" customHeight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t="19.5" hidden="1" customHeight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t="19.5" hidden="1" customHeight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t="19.5" hidden="1" customHeight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t="22.5" hidden="1" customHeight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t="18.75" hidden="1" customHeight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t="21.75" hidden="1" customHeight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idden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t="25.5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t="21" hidden="1" customHeight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t="21" hidden="1" customHeight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t="20.25" hidden="1" customHeight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t="21" hidden="1" customHeight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71"/>
      <c r="O92" s="71"/>
      <c r="P92" s="71"/>
      <c r="Q92" s="71"/>
    </row>
    <row r="93" spans="1:17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71"/>
      <c r="O93" s="71"/>
      <c r="P93" s="71"/>
      <c r="Q93" s="71"/>
    </row>
    <row r="94" spans="1:17" ht="22.5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t="22.5" customHeight="1">
      <c r="A95" s="86" t="s">
        <v>10</v>
      </c>
      <c r="B95" s="83"/>
      <c r="C95" s="84"/>
      <c r="D95" s="85"/>
      <c r="E95" s="85" t="s">
        <v>153</v>
      </c>
      <c r="F95" s="85">
        <v>20</v>
      </c>
      <c r="G95" s="163">
        <v>18800</v>
      </c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t="21" hidden="1" customHeight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t="24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>
      <c r="A99" s="113" t="s">
        <v>39</v>
      </c>
      <c r="B99" s="83"/>
      <c r="C99" s="84"/>
      <c r="D99" s="85"/>
      <c r="E99" s="85" t="s">
        <v>153</v>
      </c>
      <c r="F99" s="85">
        <v>4</v>
      </c>
      <c r="G99" s="163">
        <v>1920</v>
      </c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>
      <c r="A101" s="113" t="s">
        <v>41</v>
      </c>
      <c r="B101" s="83"/>
      <c r="C101" s="84"/>
      <c r="D101" s="85"/>
      <c r="E101" s="85" t="s">
        <v>153</v>
      </c>
      <c r="F101" s="85">
        <v>4</v>
      </c>
      <c r="G101" s="163">
        <v>1920</v>
      </c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>
      <c r="A102" s="113" t="s">
        <v>42</v>
      </c>
      <c r="B102" s="83"/>
      <c r="C102" s="84"/>
      <c r="D102" s="85"/>
      <c r="E102" s="85" t="s">
        <v>153</v>
      </c>
      <c r="F102" s="85">
        <v>10</v>
      </c>
      <c r="G102" s="163">
        <v>4800</v>
      </c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>
      <c r="A104" s="113" t="s">
        <v>44</v>
      </c>
      <c r="B104" s="83"/>
      <c r="C104" s="84"/>
      <c r="D104" s="85"/>
      <c r="E104" s="85" t="s">
        <v>153</v>
      </c>
      <c r="F104" s="85">
        <v>6</v>
      </c>
      <c r="G104" s="163">
        <v>2880</v>
      </c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>
      <c r="A105" s="114" t="s">
        <v>32</v>
      </c>
      <c r="B105" s="115"/>
      <c r="C105" s="116"/>
      <c r="D105" s="117"/>
      <c r="E105" s="117"/>
      <c r="F105" s="117"/>
      <c r="G105" s="168">
        <f>G95+G99+G101+G102+G104</f>
        <v>30320</v>
      </c>
      <c r="H105" s="117"/>
      <c r="I105" s="117"/>
      <c r="J105" s="117"/>
      <c r="K105" s="117"/>
      <c r="L105" s="117"/>
      <c r="M105" s="117"/>
      <c r="N105" s="71"/>
      <c r="O105" s="71"/>
      <c r="P105" s="71"/>
      <c r="Q105" s="71"/>
    </row>
    <row r="106" spans="1:17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71"/>
      <c r="O106" s="71"/>
      <c r="P106" s="71"/>
      <c r="Q106" s="71"/>
    </row>
    <row r="107" spans="1:17" ht="39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26.25" hidden="1" customHeight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47.25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60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t="26.25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1"/>
      <c r="O111" s="71"/>
      <c r="P111" s="71"/>
      <c r="Q111" s="71"/>
    </row>
    <row r="112" spans="1:17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71"/>
      <c r="O112" s="71"/>
      <c r="P112" s="71"/>
      <c r="Q112" s="71"/>
    </row>
    <row r="113" spans="1:17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71"/>
      <c r="O113" s="71"/>
      <c r="P113" s="71"/>
      <c r="Q113" s="71"/>
    </row>
    <row r="114" spans="1:17" ht="87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t="24.75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1"/>
      <c r="O115" s="71"/>
      <c r="P115" s="71"/>
      <c r="Q115" s="71"/>
    </row>
    <row r="116" spans="1:17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71"/>
      <c r="O116" s="71"/>
      <c r="P116" s="71"/>
      <c r="Q116" s="71"/>
    </row>
    <row r="117" spans="1:17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71"/>
      <c r="O117" s="71"/>
      <c r="P117" s="71"/>
      <c r="Q117" s="71"/>
    </row>
    <row r="118" spans="1:17" ht="4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35.25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63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t="47.25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1"/>
      <c r="O124" s="71"/>
      <c r="P124" s="71"/>
      <c r="Q124" s="71"/>
    </row>
    <row r="125" spans="1:17" ht="27.75" hidden="1" customHeight="1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 hidden="1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71"/>
      <c r="O129" s="71"/>
      <c r="P129" s="71"/>
      <c r="Q129" s="71"/>
    </row>
    <row r="130" spans="1:17" ht="27" customHeight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71"/>
      <c r="O130" s="71"/>
      <c r="P130" s="71"/>
      <c r="Q130" s="71"/>
    </row>
    <row r="131" spans="1:17" ht="24.75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46.5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57.7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67.5" customHeight="1">
      <c r="A135" s="86" t="s">
        <v>67</v>
      </c>
      <c r="B135" s="83"/>
      <c r="C135" s="84"/>
      <c r="D135" s="85"/>
      <c r="E135" s="77" t="s">
        <v>197</v>
      </c>
      <c r="F135" s="85">
        <v>20</v>
      </c>
      <c r="G135" s="163">
        <v>1000</v>
      </c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67.5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t="93.75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>
      <c r="A139" s="127" t="s">
        <v>32</v>
      </c>
      <c r="B139" s="133"/>
      <c r="C139" s="134"/>
      <c r="D139" s="135"/>
      <c r="E139" s="135"/>
      <c r="F139" s="135"/>
      <c r="G139" s="194">
        <v>1000</v>
      </c>
      <c r="H139" s="135"/>
      <c r="I139" s="135"/>
      <c r="J139" s="135"/>
      <c r="K139" s="135"/>
      <c r="L139" s="135"/>
      <c r="M139" s="135"/>
      <c r="N139" s="71"/>
      <c r="O139" s="71"/>
      <c r="P139" s="71"/>
      <c r="Q139" s="71"/>
    </row>
    <row r="140" spans="1:17" ht="24.75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71"/>
      <c r="O140" s="71"/>
      <c r="P140" s="71"/>
      <c r="Q140" s="71"/>
    </row>
    <row r="141" spans="1:17" ht="35.25" hidden="1" customHeight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31.5" hidden="1" customHeight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26.25" customHeight="1">
      <c r="A143" s="86" t="s">
        <v>74</v>
      </c>
      <c r="B143" s="83"/>
      <c r="C143" s="84"/>
      <c r="D143" s="85"/>
      <c r="E143" s="77" t="s">
        <v>198</v>
      </c>
      <c r="F143" s="85">
        <v>96</v>
      </c>
      <c r="G143" s="163">
        <v>40000</v>
      </c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24.75" hidden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75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54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111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62.25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>
      <c r="A149" s="88" t="s">
        <v>32</v>
      </c>
      <c r="B149" s="137"/>
      <c r="C149" s="138"/>
      <c r="D149" s="139"/>
      <c r="E149" s="139"/>
      <c r="F149" s="139"/>
      <c r="G149" s="169">
        <v>40000</v>
      </c>
      <c r="H149" s="139"/>
      <c r="I149" s="139"/>
      <c r="J149" s="139"/>
      <c r="K149" s="139"/>
      <c r="L149" s="139"/>
      <c r="M149" s="139"/>
      <c r="N149" s="71"/>
      <c r="O149" s="71"/>
      <c r="P149" s="71"/>
      <c r="Q149" s="71"/>
    </row>
    <row r="150" spans="1:17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  <c r="N150" s="71"/>
      <c r="O150" s="71"/>
      <c r="P150" s="71"/>
      <c r="Q150" s="71"/>
    </row>
    <row r="151" spans="1:17" ht="24.75">
      <c r="A151" s="141" t="s">
        <v>85</v>
      </c>
      <c r="B151" s="207">
        <v>0</v>
      </c>
      <c r="C151" s="208"/>
      <c r="D151" s="209"/>
      <c r="E151" s="219">
        <v>94640</v>
      </c>
      <c r="F151" s="208"/>
      <c r="G151" s="209"/>
      <c r="H151" s="210">
        <v>0</v>
      </c>
      <c r="I151" s="208"/>
      <c r="J151" s="209"/>
      <c r="K151" s="219">
        <v>27000</v>
      </c>
      <c r="L151" s="208"/>
      <c r="M151" s="209"/>
      <c r="N151" s="71"/>
      <c r="O151" s="71"/>
      <c r="P151" s="71"/>
      <c r="Q151" s="71"/>
    </row>
    <row r="152" spans="1:17" ht="15.75" thickBot="1">
      <c r="A152" s="112" t="s">
        <v>86</v>
      </c>
      <c r="B152" s="217">
        <v>121640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9"/>
      <c r="M152" s="143"/>
      <c r="N152" s="71"/>
      <c r="O152" s="71"/>
      <c r="P152" s="71"/>
      <c r="Q152" s="71"/>
    </row>
  </sheetData>
  <mergeCells count="18">
    <mergeCell ref="A1:Q1"/>
    <mergeCell ref="A2:Q2"/>
    <mergeCell ref="A4:Q4"/>
    <mergeCell ref="B150:D150"/>
    <mergeCell ref="E150:G150"/>
    <mergeCell ref="H150:J150"/>
    <mergeCell ref="K150:M150"/>
    <mergeCell ref="A16:M16"/>
    <mergeCell ref="A17:A18"/>
    <mergeCell ref="B17:D17"/>
    <mergeCell ref="E17:G17"/>
    <mergeCell ref="H17:J17"/>
    <mergeCell ref="K17:M17"/>
    <mergeCell ref="B151:D151"/>
    <mergeCell ref="E151:G151"/>
    <mergeCell ref="H151:J151"/>
    <mergeCell ref="K151:M151"/>
    <mergeCell ref="B152:K152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151"/>
  <sheetViews>
    <sheetView topLeftCell="A59" workbookViewId="0">
      <selection activeCell="A149" sqref="A149:XFD149"/>
    </sheetView>
  </sheetViews>
  <sheetFormatPr defaultRowHeight="15"/>
  <cols>
    <col min="1" max="1" width="18.2851562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126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3">
        <v>908.5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127</v>
      </c>
      <c r="B6" s="155"/>
      <c r="C6" s="155"/>
      <c r="D6" s="155"/>
      <c r="E6" s="155"/>
      <c r="F6" s="155"/>
      <c r="G6" s="177">
        <v>2865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>
      <c r="A7" s="155" t="s">
        <v>220</v>
      </c>
      <c r="B7" s="155"/>
      <c r="C7" s="155"/>
      <c r="D7" s="155"/>
      <c r="E7" s="155"/>
      <c r="F7" s="155"/>
      <c r="G7" s="186" t="s">
        <v>271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221</v>
      </c>
      <c r="B8" s="155"/>
      <c r="C8" s="155"/>
      <c r="D8" s="155"/>
      <c r="E8" s="155"/>
      <c r="F8" s="155"/>
      <c r="G8" s="173">
        <v>1976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230</v>
      </c>
      <c r="B9" s="155"/>
      <c r="C9" s="155"/>
      <c r="D9" s="155"/>
      <c r="E9" s="155"/>
      <c r="F9" s="155"/>
      <c r="G9" s="177">
        <v>72685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89</v>
      </c>
      <c r="B10" s="155"/>
      <c r="C10" s="155"/>
      <c r="D10" s="155"/>
      <c r="E10" s="155"/>
      <c r="F10" s="155"/>
      <c r="G10" s="173">
        <v>4.5999999999999996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90</v>
      </c>
      <c r="B11" s="155"/>
      <c r="C11" s="155"/>
      <c r="D11" s="155"/>
      <c r="E11" s="155"/>
      <c r="F11" s="155"/>
      <c r="G11" s="173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0" t="s">
        <v>91</v>
      </c>
      <c r="B12" s="150"/>
      <c r="C12" s="150"/>
      <c r="D12" s="150"/>
      <c r="E12" s="150"/>
      <c r="F12" s="150"/>
      <c r="G12" s="177">
        <v>158148</v>
      </c>
      <c r="H12" s="150"/>
      <c r="I12" s="150"/>
      <c r="J12" s="150"/>
      <c r="K12" s="150"/>
      <c r="L12" s="150"/>
      <c r="M12" s="150"/>
      <c r="N12" s="150"/>
      <c r="O12" s="150"/>
      <c r="P12" s="150"/>
      <c r="Q12" s="150"/>
    </row>
    <row r="13" spans="1:17">
      <c r="A13" s="155" t="s">
        <v>92</v>
      </c>
      <c r="B13" s="155"/>
      <c r="C13" s="155"/>
      <c r="D13" s="155"/>
      <c r="E13" s="155"/>
      <c r="F13" s="155"/>
      <c r="G13" s="177">
        <v>142280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>
      <c r="A14" s="155" t="s">
        <v>210</v>
      </c>
      <c r="B14" s="155"/>
      <c r="C14" s="155"/>
      <c r="D14" s="150"/>
      <c r="E14" s="150"/>
      <c r="F14" s="150"/>
      <c r="G14" s="177">
        <v>88553</v>
      </c>
      <c r="H14" s="150"/>
      <c r="I14" s="150"/>
      <c r="J14" s="150"/>
      <c r="K14" s="150"/>
      <c r="L14" s="150"/>
      <c r="M14" s="150"/>
      <c r="N14" s="150"/>
      <c r="O14" s="150"/>
      <c r="P14" s="150"/>
      <c r="Q14" s="150"/>
    </row>
    <row r="15" spans="1:17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144"/>
      <c r="O15" s="144"/>
      <c r="P15" s="144"/>
      <c r="Q15" s="144"/>
    </row>
    <row r="16" spans="1:17">
      <c r="A16" s="201" t="s">
        <v>0</v>
      </c>
      <c r="B16" s="203" t="s">
        <v>1</v>
      </c>
      <c r="C16" s="204"/>
      <c r="D16" s="205"/>
      <c r="E16" s="206" t="s">
        <v>2</v>
      </c>
      <c r="F16" s="204"/>
      <c r="G16" s="205"/>
      <c r="H16" s="206" t="s">
        <v>3</v>
      </c>
      <c r="I16" s="204"/>
      <c r="J16" s="205"/>
      <c r="K16" s="206" t="s">
        <v>4</v>
      </c>
      <c r="L16" s="204"/>
      <c r="M16" s="205"/>
      <c r="N16" s="71"/>
      <c r="O16" s="71"/>
      <c r="P16" s="71"/>
      <c r="Q16" s="71"/>
    </row>
    <row r="17" spans="1:17" ht="24.75">
      <c r="A17" s="202"/>
      <c r="B17" s="74" t="s">
        <v>5</v>
      </c>
      <c r="C17" s="75" t="s">
        <v>6</v>
      </c>
      <c r="D17" s="76" t="s">
        <v>7</v>
      </c>
      <c r="E17" s="77" t="s">
        <v>5</v>
      </c>
      <c r="F17" s="77" t="s">
        <v>6</v>
      </c>
      <c r="G17" s="76" t="s">
        <v>7</v>
      </c>
      <c r="H17" s="75" t="s">
        <v>5</v>
      </c>
      <c r="I17" s="75" t="s">
        <v>6</v>
      </c>
      <c r="J17" s="76" t="s">
        <v>7</v>
      </c>
      <c r="K17" s="75" t="s">
        <v>5</v>
      </c>
      <c r="L17" s="75" t="s">
        <v>6</v>
      </c>
      <c r="M17" s="76" t="s">
        <v>7</v>
      </c>
      <c r="N17" s="71"/>
      <c r="O17" s="71"/>
      <c r="P17" s="71"/>
      <c r="Q17" s="71"/>
    </row>
    <row r="18" spans="1:17">
      <c r="A18" s="78" t="s">
        <v>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71"/>
      <c r="O18" s="71"/>
      <c r="P18" s="71"/>
      <c r="Q18" s="71"/>
    </row>
    <row r="19" spans="1:17" ht="18.75" customHeight="1">
      <c r="A19" s="82" t="s">
        <v>9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71"/>
      <c r="O19" s="71"/>
      <c r="P19" s="71"/>
      <c r="Q19" s="71"/>
    </row>
    <row r="20" spans="1:17" ht="15" hidden="1" customHeight="1">
      <c r="A20" s="86" t="s">
        <v>10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t="15" hidden="1" customHeight="1">
      <c r="A21" s="86" t="s">
        <v>11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t="15" customHeight="1">
      <c r="A22" s="86" t="s">
        <v>12</v>
      </c>
      <c r="B22" s="83"/>
      <c r="C22" s="84"/>
      <c r="D22" s="85"/>
      <c r="E22" s="85" t="s">
        <v>153</v>
      </c>
      <c r="F22" s="85">
        <v>20</v>
      </c>
      <c r="G22" s="163">
        <v>16800</v>
      </c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t="15" hidden="1" customHeight="1">
      <c r="A23" s="87" t="s">
        <v>13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t="15" hidden="1" customHeight="1">
      <c r="A24" s="87" t="s">
        <v>14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t="15" hidden="1" customHeight="1">
      <c r="A25" s="86" t="s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t="15" hidden="1" customHeight="1">
      <c r="A26" s="86" t="s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t="15" hidden="1" customHeight="1">
      <c r="A27" s="86" t="s">
        <v>17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t="15" hidden="1" customHeight="1">
      <c r="A28" s="86" t="s">
        <v>18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t="15" hidden="1" customHeight="1">
      <c r="A29" s="86" t="s">
        <v>19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t="15" customHeight="1">
      <c r="A30" s="82" t="s">
        <v>20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t="15" hidden="1" customHeight="1">
      <c r="A31" s="87" t="s">
        <v>21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t="15" hidden="1" customHeight="1">
      <c r="A32" s="86" t="s">
        <v>22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t="15" hidden="1" customHeight="1">
      <c r="A33" s="86" t="s">
        <v>23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24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t="15" customHeight="1">
      <c r="A35" s="86" t="s">
        <v>25</v>
      </c>
      <c r="B35" s="83"/>
      <c r="C35" s="84"/>
      <c r="D35" s="85"/>
      <c r="E35" s="85" t="s">
        <v>153</v>
      </c>
      <c r="F35" s="85">
        <v>15</v>
      </c>
      <c r="G35" s="163">
        <v>4890</v>
      </c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t="15" hidden="1" customHeight="1">
      <c r="A36" s="86" t="s">
        <v>26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t="15" hidden="1" customHeight="1">
      <c r="A37" s="82" t="s">
        <v>27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t="15" hidden="1" customHeight="1">
      <c r="A38" s="86" t="s">
        <v>28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t="15" hidden="1" customHeight="1">
      <c r="A39" s="86" t="s">
        <v>29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t="15" hidden="1" customHeight="1">
      <c r="A40" s="86" t="s">
        <v>30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t="15" hidden="1" customHeight="1">
      <c r="A41" s="87" t="s">
        <v>31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t="15" customHeight="1">
      <c r="A42" s="88" t="s">
        <v>32</v>
      </c>
      <c r="B42" s="89"/>
      <c r="C42" s="90"/>
      <c r="D42" s="91"/>
      <c r="E42" s="91"/>
      <c r="F42" s="91"/>
      <c r="G42" s="91">
        <f>SUM(G19:G41)</f>
        <v>21690</v>
      </c>
      <c r="H42" s="91"/>
      <c r="I42" s="91"/>
      <c r="J42" s="91"/>
      <c r="K42" s="91"/>
      <c r="L42" s="91"/>
      <c r="M42" s="91"/>
      <c r="N42" s="71"/>
      <c r="O42" s="71"/>
      <c r="P42" s="71"/>
      <c r="Q42" s="71"/>
    </row>
    <row r="43" spans="1:17" ht="15" customHeight="1">
      <c r="A43" s="92" t="s">
        <v>33</v>
      </c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71"/>
      <c r="O43" s="71"/>
      <c r="P43" s="71"/>
      <c r="Q43" s="71"/>
    </row>
    <row r="44" spans="1:17" ht="15" customHeight="1">
      <c r="A44" s="82" t="s">
        <v>9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71"/>
      <c r="O44" s="71"/>
      <c r="P44" s="71"/>
      <c r="Q44" s="71"/>
    </row>
    <row r="45" spans="1:17" ht="15" hidden="1" customHeight="1">
      <c r="A45" s="86" t="s">
        <v>10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t="15" hidden="1" customHeight="1">
      <c r="A46" s="86" t="s">
        <v>11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t="15" hidden="1" customHeight="1">
      <c r="A47" s="86" t="s">
        <v>12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t="15" hidden="1" customHeight="1">
      <c r="A48" s="86" t="s">
        <v>13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t="15" customHeight="1">
      <c r="A49" s="87" t="s">
        <v>14</v>
      </c>
      <c r="B49" s="83"/>
      <c r="C49" s="84"/>
      <c r="D49" s="85"/>
      <c r="E49" s="85"/>
      <c r="F49" s="85"/>
      <c r="G49" s="85"/>
      <c r="H49" s="85" t="s">
        <v>153</v>
      </c>
      <c r="I49" s="85">
        <v>15</v>
      </c>
      <c r="J49" s="163">
        <v>11055</v>
      </c>
      <c r="K49" s="85"/>
      <c r="L49" s="85"/>
      <c r="M49" s="85"/>
      <c r="N49" s="71"/>
      <c r="O49" s="71"/>
      <c r="P49" s="71"/>
      <c r="Q49" s="71"/>
    </row>
    <row r="50" spans="1:17" ht="15" hidden="1" customHeight="1">
      <c r="A50" s="86" t="s">
        <v>15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t="15" hidden="1" customHeight="1">
      <c r="A51" s="86" t="s">
        <v>16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t="15" hidden="1" customHeight="1">
      <c r="A52" s="86" t="s">
        <v>17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t="15" hidden="1" customHeight="1">
      <c r="A53" s="86" t="s">
        <v>18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t="15" hidden="1" customHeight="1">
      <c r="A54" s="86" t="s">
        <v>19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t="15" hidden="1" customHeight="1">
      <c r="A55" s="82" t="s">
        <v>20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t="15" hidden="1" customHeight="1">
      <c r="A56" s="87" t="s">
        <v>21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t="15" hidden="1" customHeight="1">
      <c r="A57" s="86" t="s">
        <v>22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t="15" hidden="1" customHeight="1">
      <c r="A58" s="86" t="s">
        <v>23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t="15" customHeight="1">
      <c r="A59" s="86" t="s">
        <v>24</v>
      </c>
      <c r="B59" s="83"/>
      <c r="C59" s="84"/>
      <c r="D59" s="85"/>
      <c r="E59" s="85"/>
      <c r="F59" s="85"/>
      <c r="G59" s="85"/>
      <c r="H59" s="85" t="s">
        <v>153</v>
      </c>
      <c r="I59" s="85">
        <v>6</v>
      </c>
      <c r="J59" s="163">
        <v>2520</v>
      </c>
      <c r="K59" s="85"/>
      <c r="L59" s="85"/>
      <c r="M59" s="85"/>
      <c r="N59" s="71"/>
      <c r="O59" s="71"/>
      <c r="P59" s="71"/>
      <c r="Q59" s="71"/>
    </row>
    <row r="60" spans="1:17" ht="15" hidden="1" customHeight="1">
      <c r="A60" s="86" t="s">
        <v>25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t="15" hidden="1" customHeight="1">
      <c r="A61" s="86" t="s">
        <v>26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t="15" hidden="1" customHeight="1">
      <c r="A62" s="82" t="s">
        <v>27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t="15" hidden="1" customHeight="1">
      <c r="A63" s="86" t="s">
        <v>28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t="15" hidden="1" customHeight="1">
      <c r="A64" s="86" t="s">
        <v>29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t="15" hidden="1" customHeight="1">
      <c r="A65" s="86" t="s">
        <v>30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t="15" hidden="1" customHeight="1">
      <c r="A66" s="87" t="s">
        <v>31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t="15" customHeight="1">
      <c r="A67" s="96" t="s">
        <v>32</v>
      </c>
      <c r="B67" s="97"/>
      <c r="C67" s="98"/>
      <c r="D67" s="99"/>
      <c r="E67" s="99"/>
      <c r="F67" s="99"/>
      <c r="G67" s="99"/>
      <c r="H67" s="99"/>
      <c r="I67" s="99"/>
      <c r="J67" s="99">
        <f>SUM(J44:J66)</f>
        <v>13575</v>
      </c>
      <c r="K67" s="99"/>
      <c r="L67" s="99"/>
      <c r="M67" s="99"/>
      <c r="N67" s="71"/>
      <c r="O67" s="71"/>
      <c r="P67" s="71"/>
      <c r="Q67" s="71"/>
    </row>
    <row r="68" spans="1:17" ht="15" customHeight="1">
      <c r="A68" s="100" t="s">
        <v>34</v>
      </c>
      <c r="B68" s="101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71"/>
      <c r="O68" s="71"/>
      <c r="P68" s="71"/>
      <c r="Q68" s="71"/>
    </row>
    <row r="69" spans="1:17" ht="15" customHeight="1">
      <c r="A69" s="82" t="s">
        <v>9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71"/>
      <c r="O69" s="71"/>
      <c r="P69" s="71"/>
      <c r="Q69" s="71"/>
    </row>
    <row r="70" spans="1:17" ht="15" hidden="1" customHeight="1">
      <c r="A70" s="86" t="s">
        <v>10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t="15" hidden="1" customHeight="1">
      <c r="A71" s="86" t="s">
        <v>11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t="15" hidden="1" customHeight="1">
      <c r="A72" s="86" t="s">
        <v>12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t="15" customHeight="1">
      <c r="A73" s="87" t="s">
        <v>14</v>
      </c>
      <c r="B73" s="83"/>
      <c r="C73" s="84"/>
      <c r="D73" s="85"/>
      <c r="E73" s="85"/>
      <c r="F73" s="85"/>
      <c r="G73" s="85"/>
      <c r="H73" s="85" t="s">
        <v>153</v>
      </c>
      <c r="I73" s="85">
        <v>15</v>
      </c>
      <c r="J73" s="163">
        <v>11055</v>
      </c>
      <c r="K73" s="85"/>
      <c r="L73" s="85"/>
      <c r="M73" s="85"/>
      <c r="N73" s="71"/>
      <c r="O73" s="71"/>
      <c r="P73" s="71"/>
      <c r="Q73" s="71"/>
    </row>
    <row r="74" spans="1:17" ht="15" hidden="1" customHeight="1">
      <c r="A74" s="86" t="s">
        <v>15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t="15" hidden="1" customHeight="1">
      <c r="A75" s="86" t="s">
        <v>16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t="15" customHeight="1">
      <c r="A76" s="86" t="s">
        <v>17</v>
      </c>
      <c r="B76" s="83"/>
      <c r="C76" s="84"/>
      <c r="D76" s="85"/>
      <c r="E76" s="85"/>
      <c r="F76" s="85"/>
      <c r="G76" s="85"/>
      <c r="H76" s="85" t="s">
        <v>153</v>
      </c>
      <c r="I76" s="85">
        <v>8</v>
      </c>
      <c r="J76" s="163">
        <v>3360</v>
      </c>
      <c r="K76" s="85"/>
      <c r="L76" s="85"/>
      <c r="M76" s="85"/>
      <c r="N76" s="71"/>
      <c r="O76" s="71"/>
      <c r="P76" s="71"/>
      <c r="Q76" s="71"/>
    </row>
    <row r="77" spans="1:17" ht="15" hidden="1" customHeight="1">
      <c r="A77" s="86" t="s">
        <v>18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t="15" hidden="1" customHeight="1">
      <c r="A78" s="86" t="s">
        <v>19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t="15" hidden="1" customHeight="1">
      <c r="A79" s="82" t="s">
        <v>20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t="15" hidden="1" customHeight="1">
      <c r="A80" s="87" t="s">
        <v>21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t="15" hidden="1" customHeight="1">
      <c r="A81" s="86" t="s">
        <v>22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t="15" hidden="1" customHeight="1">
      <c r="A82" s="86" t="s">
        <v>23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t="15" hidden="1" customHeight="1">
      <c r="A83" s="86" t="s">
        <v>24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t="15" hidden="1" customHeight="1">
      <c r="A84" s="86" t="s">
        <v>25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t="15" hidden="1" customHeight="1">
      <c r="A85" s="86" t="s">
        <v>26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t="15" hidden="1" customHeight="1">
      <c r="A86" s="82" t="s">
        <v>27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t="15" hidden="1" customHeight="1">
      <c r="A87" s="86" t="s">
        <v>28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t="15" hidden="1" customHeight="1">
      <c r="A88" s="86" t="s">
        <v>29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t="15" hidden="1" customHeight="1">
      <c r="A89" s="86" t="s">
        <v>30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t="15" hidden="1" customHeight="1">
      <c r="A90" s="87" t="s">
        <v>31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t="15" customHeight="1">
      <c r="A91" s="104" t="s">
        <v>32</v>
      </c>
      <c r="B91" s="105"/>
      <c r="C91" s="106"/>
      <c r="D91" s="107"/>
      <c r="E91" s="107"/>
      <c r="F91" s="107"/>
      <c r="G91" s="107"/>
      <c r="H91" s="107"/>
      <c r="I91" s="107"/>
      <c r="J91" s="107">
        <f>SUM(J69:J90)</f>
        <v>14415</v>
      </c>
      <c r="K91" s="107"/>
      <c r="L91" s="107"/>
      <c r="M91" s="107"/>
      <c r="N91" s="71"/>
      <c r="O91" s="71"/>
      <c r="P91" s="71"/>
      <c r="Q91" s="71"/>
    </row>
    <row r="92" spans="1:17" ht="15" customHeight="1">
      <c r="A92" s="108" t="s">
        <v>35</v>
      </c>
      <c r="B92" s="109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71"/>
      <c r="O92" s="71"/>
      <c r="P92" s="71"/>
      <c r="Q92" s="71"/>
    </row>
    <row r="93" spans="1:17" ht="15" customHeight="1">
      <c r="A93" s="82" t="s">
        <v>9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71"/>
      <c r="O93" s="71"/>
      <c r="P93" s="71"/>
      <c r="Q93" s="71"/>
    </row>
    <row r="94" spans="1:17" ht="15" customHeight="1">
      <c r="A94" s="86" t="s">
        <v>10</v>
      </c>
      <c r="B94" s="83"/>
      <c r="C94" s="84"/>
      <c r="D94" s="85"/>
      <c r="E94" s="85"/>
      <c r="F94" s="85"/>
      <c r="G94" s="85"/>
      <c r="H94" s="85"/>
      <c r="I94" s="85"/>
      <c r="J94" s="85"/>
      <c r="K94" s="85" t="s">
        <v>153</v>
      </c>
      <c r="L94" s="85">
        <v>20</v>
      </c>
      <c r="M94" s="163">
        <v>18800</v>
      </c>
      <c r="N94" s="71"/>
      <c r="O94" s="71"/>
      <c r="P94" s="71"/>
      <c r="Q94" s="71"/>
    </row>
    <row r="95" spans="1:17" ht="15" hidden="1" customHeight="1">
      <c r="A95" s="87" t="s">
        <v>36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t="15" hidden="1" customHeight="1">
      <c r="A96" s="82" t="s">
        <v>37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t="15" hidden="1" customHeight="1">
      <c r="A97" s="86" t="s">
        <v>38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113" t="s">
        <v>39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40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41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42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43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44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>
      <c r="A104" s="114" t="s">
        <v>32</v>
      </c>
      <c r="B104" s="115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68">
        <v>18800</v>
      </c>
      <c r="N104" s="71"/>
      <c r="O104" s="71"/>
      <c r="P104" s="71"/>
      <c r="Q104" s="71"/>
    </row>
    <row r="105" spans="1:17" hidden="1">
      <c r="A105" s="118" t="s">
        <v>45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71"/>
      <c r="O105" s="71"/>
      <c r="P105" s="71"/>
      <c r="Q105" s="71"/>
    </row>
    <row r="106" spans="1:17" ht="36" hidden="1" customHeight="1">
      <c r="A106" s="122" t="s">
        <v>46</v>
      </c>
      <c r="B106" s="83"/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71"/>
      <c r="O106" s="71"/>
      <c r="P106" s="71"/>
      <c r="Q106" s="71"/>
    </row>
    <row r="107" spans="1:17" hidden="1">
      <c r="A107" s="122" t="s">
        <v>47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38.25" hidden="1" customHeight="1">
      <c r="A108" s="122" t="s">
        <v>48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64.5" hidden="1" customHeight="1">
      <c r="A109" s="122" t="s">
        <v>49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28.5" hidden="1" customHeight="1">
      <c r="A110" s="122" t="s">
        <v>50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idden="1">
      <c r="A111" s="123" t="s">
        <v>32</v>
      </c>
      <c r="B111" s="124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71"/>
      <c r="O111" s="71"/>
      <c r="P111" s="71"/>
      <c r="Q111" s="71"/>
    </row>
    <row r="112" spans="1:17" hidden="1">
      <c r="A112" s="127" t="s">
        <v>51</v>
      </c>
      <c r="B112" s="12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71"/>
      <c r="O112" s="71"/>
      <c r="P112" s="71"/>
      <c r="Q112" s="71"/>
    </row>
    <row r="113" spans="1:17" ht="92.25" hidden="1" customHeight="1">
      <c r="A113" s="122" t="s">
        <v>52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71"/>
      <c r="O113" s="71"/>
      <c r="P113" s="71"/>
      <c r="Q113" s="71"/>
    </row>
    <row r="114" spans="1:17" ht="29.25" hidden="1" customHeight="1">
      <c r="A114" s="86" t="s">
        <v>53</v>
      </c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71"/>
      <c r="O114" s="71"/>
      <c r="P114" s="71"/>
      <c r="Q114" s="71"/>
    </row>
    <row r="115" spans="1:17" hidden="1">
      <c r="A115" s="123" t="s">
        <v>32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71"/>
      <c r="O115" s="71"/>
      <c r="P115" s="71"/>
      <c r="Q115" s="71"/>
    </row>
    <row r="116" spans="1:17">
      <c r="A116" s="131" t="s">
        <v>54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71"/>
      <c r="O116" s="71"/>
      <c r="P116" s="71"/>
      <c r="Q116" s="71"/>
    </row>
    <row r="117" spans="1:17" ht="42" hidden="1" customHeight="1">
      <c r="A117" s="86" t="s">
        <v>55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71"/>
      <c r="O117" s="71"/>
      <c r="P117" s="71"/>
      <c r="Q117" s="71"/>
    </row>
    <row r="118" spans="1:17" ht="33.75" customHeight="1">
      <c r="A118" s="86" t="s">
        <v>56</v>
      </c>
      <c r="B118" s="83"/>
      <c r="C118" s="84"/>
      <c r="D118" s="85"/>
      <c r="E118" s="85"/>
      <c r="F118" s="85">
        <v>30</v>
      </c>
      <c r="G118" s="163">
        <v>30000</v>
      </c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63.75" hidden="1" customHeight="1">
      <c r="A119" s="86" t="s">
        <v>57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>
      <c r="A120" s="86" t="s">
        <v>58</v>
      </c>
      <c r="B120" s="83"/>
      <c r="C120" s="84"/>
      <c r="D120" s="85"/>
      <c r="E120" s="85"/>
      <c r="F120" s="85">
        <v>20</v>
      </c>
      <c r="G120" s="163">
        <v>9800</v>
      </c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t="48.75">
      <c r="A121" s="86" t="s">
        <v>59</v>
      </c>
      <c r="B121" s="83"/>
      <c r="C121" s="84"/>
      <c r="D121" s="85"/>
      <c r="E121" s="77" t="s">
        <v>199</v>
      </c>
      <c r="F121" s="85">
        <v>1</v>
      </c>
      <c r="G121" s="163">
        <v>4000</v>
      </c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idden="1">
      <c r="A122" s="86" t="s">
        <v>60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>
      <c r="A123" s="123" t="s">
        <v>32</v>
      </c>
      <c r="B123" s="83"/>
      <c r="C123" s="84"/>
      <c r="D123" s="85"/>
      <c r="E123" s="85"/>
      <c r="F123" s="85"/>
      <c r="G123" s="164">
        <f>SUM(G118:G122)</f>
        <v>43800</v>
      </c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t="18.75" hidden="1" customHeight="1">
      <c r="A124" s="132" t="s">
        <v>61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71"/>
      <c r="O124" s="71"/>
      <c r="P124" s="71"/>
      <c r="Q124" s="71"/>
    </row>
    <row r="125" spans="1:17" hidden="1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 t="s">
        <v>32</v>
      </c>
      <c r="B128" s="124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71"/>
      <c r="O128" s="71"/>
      <c r="P128" s="71"/>
      <c r="Q128" s="71"/>
    </row>
    <row r="129" spans="1:17" ht="26.25" hidden="1" customHeight="1">
      <c r="A129" s="118" t="s">
        <v>62</v>
      </c>
      <c r="B129" s="119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71"/>
      <c r="O129" s="71"/>
      <c r="P129" s="71"/>
      <c r="Q129" s="71"/>
    </row>
    <row r="130" spans="1:17" hidden="1">
      <c r="A130" s="86" t="s">
        <v>63</v>
      </c>
      <c r="B130" s="83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71"/>
      <c r="O130" s="71"/>
      <c r="P130" s="71"/>
      <c r="Q130" s="71"/>
    </row>
    <row r="131" spans="1:17" hidden="1">
      <c r="A131" s="86" t="s">
        <v>64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t="39" hidden="1" customHeight="1">
      <c r="A132" s="86" t="s">
        <v>65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59.25" hidden="1" customHeight="1">
      <c r="A133" s="86" t="s">
        <v>66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82.5" hidden="1" customHeight="1">
      <c r="A134" s="86" t="s">
        <v>67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78" hidden="1" customHeight="1">
      <c r="A135" s="86" t="s">
        <v>68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idden="1">
      <c r="A136" s="86" t="s">
        <v>69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t="98.25" hidden="1" customHeight="1">
      <c r="A137" s="86" t="s">
        <v>70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idden="1">
      <c r="A138" s="127" t="s">
        <v>32</v>
      </c>
      <c r="B138" s="133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71"/>
      <c r="O138" s="71"/>
      <c r="P138" s="71"/>
      <c r="Q138" s="71"/>
    </row>
    <row r="139" spans="1:17" ht="24.75">
      <c r="A139" s="136" t="s">
        <v>71</v>
      </c>
      <c r="B139" s="137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71"/>
      <c r="O139" s="71"/>
      <c r="P139" s="71"/>
      <c r="Q139" s="71"/>
    </row>
    <row r="140" spans="1:17" ht="40.5" hidden="1" customHeight="1">
      <c r="A140" s="86" t="s">
        <v>72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71"/>
      <c r="O140" s="71"/>
      <c r="P140" s="71"/>
      <c r="Q140" s="71"/>
    </row>
    <row r="141" spans="1:17" ht="24.75" hidden="1">
      <c r="A141" s="86" t="s">
        <v>73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24.75">
      <c r="A142" s="86" t="s">
        <v>74</v>
      </c>
      <c r="B142" s="83"/>
      <c r="C142" s="84"/>
      <c r="D142" s="85"/>
      <c r="E142" s="77" t="s">
        <v>200</v>
      </c>
      <c r="F142" s="85">
        <v>60</v>
      </c>
      <c r="G142" s="163">
        <v>30000</v>
      </c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24.75" hidden="1">
      <c r="A143" s="86" t="s">
        <v>75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75" hidden="1" customHeight="1">
      <c r="A144" s="86" t="s">
        <v>76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54.75" hidden="1" customHeight="1">
      <c r="A145" s="86" t="s">
        <v>77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108.75" hidden="1" customHeight="1">
      <c r="A146" s="86" t="s">
        <v>78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58.5" hidden="1" customHeight="1">
      <c r="A147" s="86" t="s">
        <v>79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>
      <c r="A148" s="88" t="s">
        <v>32</v>
      </c>
      <c r="B148" s="137"/>
      <c r="C148" s="138"/>
      <c r="D148" s="139"/>
      <c r="E148" s="139"/>
      <c r="F148" s="139"/>
      <c r="G148" s="169">
        <v>30000</v>
      </c>
      <c r="H148" s="139"/>
      <c r="I148" s="139"/>
      <c r="J148" s="139"/>
      <c r="K148" s="139"/>
      <c r="L148" s="139"/>
      <c r="M148" s="139"/>
      <c r="N148" s="71"/>
      <c r="O148" s="71"/>
      <c r="P148" s="71"/>
      <c r="Q148" s="71"/>
    </row>
    <row r="149" spans="1:17" ht="24.75">
      <c r="A149" s="140" t="s">
        <v>80</v>
      </c>
      <c r="B149" s="195" t="s">
        <v>81</v>
      </c>
      <c r="C149" s="196"/>
      <c r="D149" s="197"/>
      <c r="E149" s="198" t="s">
        <v>82</v>
      </c>
      <c r="F149" s="199"/>
      <c r="G149" s="200"/>
      <c r="H149" s="198" t="s">
        <v>83</v>
      </c>
      <c r="I149" s="199"/>
      <c r="J149" s="200"/>
      <c r="K149" s="198" t="s">
        <v>84</v>
      </c>
      <c r="L149" s="199"/>
      <c r="M149" s="200"/>
      <c r="N149" s="71"/>
      <c r="O149" s="71"/>
      <c r="P149" s="71"/>
      <c r="Q149" s="71"/>
    </row>
    <row r="150" spans="1:17" ht="24.75">
      <c r="A150" s="141" t="s">
        <v>85</v>
      </c>
      <c r="B150" s="207">
        <v>0</v>
      </c>
      <c r="C150" s="208"/>
      <c r="D150" s="209"/>
      <c r="E150" s="219">
        <v>95490</v>
      </c>
      <c r="F150" s="208"/>
      <c r="G150" s="209"/>
      <c r="H150" s="219">
        <v>27990</v>
      </c>
      <c r="I150" s="208"/>
      <c r="J150" s="209"/>
      <c r="K150" s="219">
        <v>18800</v>
      </c>
      <c r="L150" s="208"/>
      <c r="M150" s="209"/>
      <c r="N150" s="71"/>
      <c r="O150" s="71"/>
      <c r="P150" s="71"/>
      <c r="Q150" s="71"/>
    </row>
    <row r="151" spans="1:17" ht="15.75" thickBot="1">
      <c r="A151" s="112" t="s">
        <v>86</v>
      </c>
      <c r="B151" s="217">
        <f>B150+E150+H150+K150</f>
        <v>142280</v>
      </c>
      <c r="C151" s="212"/>
      <c r="D151" s="212"/>
      <c r="E151" s="212"/>
      <c r="F151" s="212"/>
      <c r="G151" s="212"/>
      <c r="H151" s="212"/>
      <c r="I151" s="212"/>
      <c r="J151" s="212"/>
      <c r="K151" s="213"/>
      <c r="L151" s="149"/>
      <c r="M151" s="143"/>
      <c r="N151" s="71"/>
      <c r="O151" s="71"/>
      <c r="P151" s="71"/>
      <c r="Q151" s="71"/>
    </row>
  </sheetData>
  <mergeCells count="18">
    <mergeCell ref="A1:Q1"/>
    <mergeCell ref="A2:Q2"/>
    <mergeCell ref="A4:Q4"/>
    <mergeCell ref="B149:D149"/>
    <mergeCell ref="E149:G149"/>
    <mergeCell ref="H149:J149"/>
    <mergeCell ref="K149:M149"/>
    <mergeCell ref="A15:M15"/>
    <mergeCell ref="A16:A17"/>
    <mergeCell ref="B16:D16"/>
    <mergeCell ref="E16:G16"/>
    <mergeCell ref="H16:J16"/>
    <mergeCell ref="K16:M16"/>
    <mergeCell ref="B150:D150"/>
    <mergeCell ref="E150:G150"/>
    <mergeCell ref="H150:J150"/>
    <mergeCell ref="K150:M150"/>
    <mergeCell ref="B151:K151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Q150"/>
  <sheetViews>
    <sheetView workbookViewId="0">
      <selection activeCell="N15" sqref="A15:XFD16"/>
    </sheetView>
  </sheetViews>
  <sheetFormatPr defaultRowHeight="15"/>
  <cols>
    <col min="1" max="1" width="17.4257812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155"/>
      <c r="O1" s="155"/>
      <c r="P1" s="155"/>
      <c r="Q1" s="155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55"/>
      <c r="O2" s="155"/>
      <c r="P2" s="155"/>
      <c r="Q2" s="155"/>
    </row>
    <row r="3" spans="1:17" ht="15.75">
      <c r="A3" s="151" t="s">
        <v>128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17">
      <c r="A4" s="172" t="s">
        <v>217</v>
      </c>
      <c r="B4" s="151"/>
      <c r="C4" s="151"/>
      <c r="D4" s="151"/>
      <c r="E4" s="151"/>
      <c r="F4" s="151"/>
      <c r="G4" s="173">
        <v>1482.7</v>
      </c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1:17">
      <c r="A5" s="172" t="s">
        <v>232</v>
      </c>
      <c r="B5" s="151"/>
      <c r="C5" s="151"/>
      <c r="D5" s="151"/>
      <c r="E5" s="151"/>
      <c r="F5" s="151"/>
      <c r="G5" s="173">
        <v>4539.7</v>
      </c>
      <c r="H5" s="151"/>
      <c r="I5" s="151"/>
      <c r="J5" s="151"/>
      <c r="K5" s="151"/>
      <c r="L5" s="151"/>
      <c r="M5" s="151"/>
      <c r="N5" s="151"/>
      <c r="O5" s="151"/>
      <c r="P5" s="151"/>
      <c r="Q5" s="151"/>
    </row>
    <row r="6" spans="1:17">
      <c r="A6" s="172" t="s">
        <v>129</v>
      </c>
      <c r="B6" s="151"/>
      <c r="C6" s="151"/>
      <c r="D6" s="151"/>
      <c r="E6" s="151"/>
      <c r="F6" s="151"/>
      <c r="G6" s="186" t="s">
        <v>272</v>
      </c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>
      <c r="A7" s="172" t="s">
        <v>221</v>
      </c>
      <c r="B7" s="151"/>
      <c r="C7" s="151"/>
      <c r="D7" s="151"/>
      <c r="E7" s="151"/>
      <c r="F7" s="151"/>
      <c r="G7" s="173">
        <v>1975</v>
      </c>
      <c r="H7" s="151"/>
      <c r="I7" s="151"/>
      <c r="J7" s="151"/>
      <c r="K7" s="151"/>
      <c r="L7" s="151"/>
      <c r="M7" s="151"/>
      <c r="N7" s="151"/>
      <c r="O7" s="151"/>
      <c r="P7" s="151"/>
      <c r="Q7" s="151"/>
    </row>
    <row r="8" spans="1:17">
      <c r="A8" s="215" t="s">
        <v>236</v>
      </c>
      <c r="B8" s="215"/>
      <c r="C8" s="215"/>
      <c r="D8" s="215"/>
      <c r="E8" s="151"/>
      <c r="F8" s="151"/>
      <c r="G8" s="177">
        <v>31100</v>
      </c>
      <c r="H8" s="151"/>
      <c r="I8" s="151"/>
      <c r="J8" s="151"/>
      <c r="K8" s="151"/>
      <c r="L8" s="151"/>
      <c r="M8" s="151"/>
      <c r="N8" s="151"/>
      <c r="O8" s="151"/>
      <c r="P8" s="151"/>
      <c r="Q8" s="151"/>
    </row>
    <row r="9" spans="1:17">
      <c r="A9" s="151" t="s">
        <v>89</v>
      </c>
      <c r="B9" s="151"/>
      <c r="C9" s="151"/>
      <c r="D9" s="151"/>
      <c r="E9" s="151"/>
      <c r="F9" s="151"/>
      <c r="G9" s="173">
        <v>4.5999999999999996</v>
      </c>
      <c r="H9" s="151"/>
      <c r="I9" s="151"/>
      <c r="J9" s="151"/>
      <c r="K9" s="151"/>
      <c r="L9" s="151"/>
      <c r="M9" s="151"/>
      <c r="N9" s="151"/>
      <c r="O9" s="151"/>
      <c r="P9" s="151"/>
      <c r="Q9" s="151"/>
    </row>
    <row r="10" spans="1:17">
      <c r="A10" s="151" t="s">
        <v>90</v>
      </c>
      <c r="B10" s="151"/>
      <c r="C10" s="151"/>
      <c r="D10" s="151"/>
      <c r="E10" s="151"/>
      <c r="F10" s="151"/>
      <c r="G10" s="173">
        <v>4.5999999999999996</v>
      </c>
      <c r="H10" s="151"/>
      <c r="I10" s="151"/>
      <c r="J10" s="151"/>
      <c r="K10" s="151"/>
      <c r="L10" s="151"/>
      <c r="M10" s="151"/>
      <c r="N10" s="150"/>
      <c r="O10" s="150"/>
      <c r="P10" s="150"/>
      <c r="Q10" s="150"/>
    </row>
    <row r="11" spans="1:17">
      <c r="A11" s="150" t="s">
        <v>91</v>
      </c>
      <c r="B11" s="150"/>
      <c r="C11" s="150"/>
      <c r="D11" s="150"/>
      <c r="E11" s="150"/>
      <c r="F11" s="150"/>
      <c r="G11" s="177">
        <v>250591</v>
      </c>
      <c r="H11" s="150"/>
      <c r="I11" s="150"/>
      <c r="J11" s="150"/>
      <c r="K11" s="150"/>
      <c r="L11" s="150"/>
      <c r="M11" s="150"/>
      <c r="N11" s="151"/>
      <c r="O11" s="151"/>
      <c r="P11" s="151"/>
      <c r="Q11" s="151"/>
    </row>
    <row r="12" spans="1:17">
      <c r="A12" s="151" t="s">
        <v>92</v>
      </c>
      <c r="B12" s="151"/>
      <c r="C12" s="151"/>
      <c r="D12" s="151"/>
      <c r="E12" s="151"/>
      <c r="F12" s="151"/>
      <c r="G12" s="173">
        <v>0</v>
      </c>
      <c r="H12" s="151"/>
      <c r="I12" s="151"/>
      <c r="J12" s="151"/>
      <c r="K12" s="151"/>
      <c r="L12" s="151"/>
      <c r="M12" s="151"/>
      <c r="N12" s="150"/>
      <c r="O12" s="150"/>
      <c r="P12" s="150"/>
      <c r="Q12" s="150"/>
    </row>
    <row r="13" spans="1:17">
      <c r="A13" s="155" t="s">
        <v>210</v>
      </c>
      <c r="B13" s="155"/>
      <c r="C13" s="155"/>
      <c r="D13" s="150"/>
      <c r="E13" s="150"/>
      <c r="F13" s="150"/>
      <c r="G13" s="177">
        <v>281691</v>
      </c>
      <c r="H13" s="150"/>
      <c r="I13" s="150"/>
      <c r="J13" s="150"/>
      <c r="K13" s="150"/>
      <c r="L13" s="150"/>
      <c r="M13" s="150"/>
      <c r="N13" s="144"/>
      <c r="O13" s="154"/>
      <c r="P13" s="144"/>
      <c r="Q13" s="144"/>
    </row>
    <row r="14" spans="1:17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71"/>
      <c r="O14" s="71"/>
      <c r="P14" s="71"/>
      <c r="Q14" s="71"/>
    </row>
    <row r="15" spans="1:17" hidden="1">
      <c r="A15" s="201" t="s">
        <v>0</v>
      </c>
      <c r="B15" s="203" t="s">
        <v>1</v>
      </c>
      <c r="C15" s="204"/>
      <c r="D15" s="205"/>
      <c r="E15" s="206" t="s">
        <v>2</v>
      </c>
      <c r="F15" s="204"/>
      <c r="G15" s="205"/>
      <c r="H15" s="206" t="s">
        <v>3</v>
      </c>
      <c r="I15" s="204"/>
      <c r="J15" s="205"/>
      <c r="K15" s="206" t="s">
        <v>4</v>
      </c>
      <c r="L15" s="204"/>
      <c r="M15" s="205"/>
      <c r="N15" s="71"/>
      <c r="O15" s="71"/>
      <c r="P15" s="71"/>
      <c r="Q15" s="71"/>
    </row>
    <row r="16" spans="1:17" ht="15" hidden="1" customHeight="1">
      <c r="A16" s="202"/>
      <c r="B16" s="74" t="s">
        <v>5</v>
      </c>
      <c r="C16" s="75" t="s">
        <v>6</v>
      </c>
      <c r="D16" s="76" t="s">
        <v>7</v>
      </c>
      <c r="E16" s="77" t="s">
        <v>5</v>
      </c>
      <c r="F16" s="77" t="s">
        <v>6</v>
      </c>
      <c r="G16" s="76" t="s">
        <v>7</v>
      </c>
      <c r="H16" s="75" t="s">
        <v>5</v>
      </c>
      <c r="I16" s="75" t="s">
        <v>6</v>
      </c>
      <c r="J16" s="76" t="s">
        <v>7</v>
      </c>
      <c r="K16" s="75" t="s">
        <v>5</v>
      </c>
      <c r="L16" s="75" t="s">
        <v>6</v>
      </c>
      <c r="M16" s="76" t="s">
        <v>7</v>
      </c>
      <c r="N16" s="71"/>
      <c r="O16" s="71"/>
      <c r="P16" s="71"/>
      <c r="Q16" s="71"/>
    </row>
    <row r="17" spans="1:17" ht="15" hidden="1" customHeight="1">
      <c r="A17" s="78" t="s">
        <v>8</v>
      </c>
      <c r="B17" s="79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71"/>
      <c r="O17" s="71"/>
      <c r="P17" s="71"/>
      <c r="Q17" s="71"/>
    </row>
    <row r="18" spans="1:17" ht="15" hidden="1" customHeight="1">
      <c r="A18" s="82" t="s">
        <v>9</v>
      </c>
      <c r="B18" s="83"/>
      <c r="C18" s="84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71"/>
      <c r="O18" s="71"/>
      <c r="P18" s="71"/>
      <c r="Q18" s="71"/>
    </row>
    <row r="19" spans="1:17" ht="15" hidden="1" customHeight="1">
      <c r="A19" s="86" t="s">
        <v>10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71"/>
      <c r="O19" s="71"/>
      <c r="P19" s="71"/>
      <c r="Q19" s="71"/>
    </row>
    <row r="20" spans="1:17" ht="15" hidden="1" customHeight="1">
      <c r="A20" s="86" t="s">
        <v>11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t="15" hidden="1" customHeight="1">
      <c r="A21" s="86" t="s">
        <v>12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t="15" hidden="1" customHeight="1">
      <c r="A22" s="87" t="s">
        <v>13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t="15" hidden="1" customHeight="1">
      <c r="A23" s="87" t="s">
        <v>14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t="15" hidden="1" customHeight="1">
      <c r="A24" s="86" t="s">
        <v>15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t="15" hidden="1" customHeight="1">
      <c r="A25" s="86" t="s">
        <v>16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t="15" hidden="1" customHeight="1">
      <c r="A26" s="86" t="s">
        <v>17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t="15" hidden="1" customHeight="1">
      <c r="A27" s="86" t="s">
        <v>18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t="15" hidden="1" customHeight="1">
      <c r="A28" s="86" t="s">
        <v>19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t="15" hidden="1" customHeight="1">
      <c r="A29" s="82" t="s">
        <v>20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t="15" hidden="1" customHeight="1">
      <c r="A30" s="87" t="s">
        <v>21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t="15" hidden="1" customHeight="1">
      <c r="A31" s="86" t="s">
        <v>22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t="15" hidden="1" customHeight="1">
      <c r="A32" s="86" t="s">
        <v>23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t="15" hidden="1" customHeight="1">
      <c r="A33" s="86" t="s">
        <v>24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t="15" hidden="1" customHeight="1">
      <c r="A34" s="86" t="s">
        <v>25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t="15" hidden="1" customHeight="1">
      <c r="A35" s="86" t="s">
        <v>26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t="15" hidden="1" customHeight="1">
      <c r="A36" s="82" t="s">
        <v>27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t="15" hidden="1" customHeight="1">
      <c r="A37" s="86" t="s">
        <v>28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t="15" hidden="1" customHeight="1">
      <c r="A38" s="86" t="s">
        <v>29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t="15" hidden="1" customHeight="1">
      <c r="A39" s="86" t="s">
        <v>30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t="15" hidden="1" customHeight="1">
      <c r="A40" s="87" t="s">
        <v>31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t="15" hidden="1" customHeight="1">
      <c r="A41" s="88" t="s">
        <v>32</v>
      </c>
      <c r="B41" s="89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71"/>
      <c r="O41" s="71"/>
      <c r="P41" s="71"/>
      <c r="Q41" s="71"/>
    </row>
    <row r="42" spans="1:17" ht="15" hidden="1" customHeight="1">
      <c r="A42" s="92" t="s">
        <v>33</v>
      </c>
      <c r="B42" s="93"/>
      <c r="C42" s="94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71"/>
      <c r="O42" s="71"/>
      <c r="P42" s="71"/>
      <c r="Q42" s="71"/>
    </row>
    <row r="43" spans="1:17" ht="15" hidden="1" customHeight="1">
      <c r="A43" s="82" t="s">
        <v>9</v>
      </c>
      <c r="B43" s="83"/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71"/>
      <c r="O43" s="71"/>
      <c r="P43" s="71"/>
      <c r="Q43" s="71"/>
    </row>
    <row r="44" spans="1:17" ht="15" hidden="1" customHeight="1">
      <c r="A44" s="86" t="s">
        <v>10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71"/>
      <c r="O44" s="71"/>
      <c r="P44" s="71"/>
      <c r="Q44" s="71"/>
    </row>
    <row r="45" spans="1:17" ht="15" hidden="1" customHeight="1">
      <c r="A45" s="86" t="s">
        <v>11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t="15" hidden="1" customHeight="1">
      <c r="A46" s="86" t="s">
        <v>12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t="15" hidden="1" customHeight="1">
      <c r="A47" s="86" t="s">
        <v>13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t="15" hidden="1" customHeight="1">
      <c r="A48" s="87" t="s">
        <v>14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t="15" hidden="1" customHeight="1">
      <c r="A49" s="86" t="s">
        <v>15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t="15" hidden="1" customHeight="1">
      <c r="A50" s="86" t="s">
        <v>16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t="15" hidden="1" customHeight="1">
      <c r="A51" s="86" t="s">
        <v>17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t="15" hidden="1" customHeight="1">
      <c r="A52" s="86" t="s">
        <v>18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t="15" hidden="1" customHeight="1">
      <c r="A53" s="86" t="s">
        <v>19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t="15" hidden="1" customHeight="1">
      <c r="A54" s="82" t="s">
        <v>20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t="15" hidden="1" customHeight="1">
      <c r="A55" s="87" t="s">
        <v>21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t="15" hidden="1" customHeight="1">
      <c r="A56" s="86" t="s">
        <v>22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t="15" hidden="1" customHeight="1">
      <c r="A57" s="86" t="s">
        <v>23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t="15" hidden="1" customHeight="1">
      <c r="A58" s="86" t="s">
        <v>24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t="15" hidden="1" customHeight="1">
      <c r="A59" s="86" t="s">
        <v>25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t="15" hidden="1" customHeight="1">
      <c r="A60" s="86" t="s">
        <v>26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t="15" hidden="1" customHeight="1">
      <c r="A61" s="82" t="s">
        <v>27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t="15" hidden="1" customHeight="1">
      <c r="A62" s="86" t="s">
        <v>28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t="15" hidden="1" customHeight="1">
      <c r="A63" s="86" t="s">
        <v>29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t="15" hidden="1" customHeight="1">
      <c r="A64" s="86" t="s">
        <v>30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t="15" hidden="1" customHeight="1">
      <c r="A65" s="87" t="s">
        <v>31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t="15" hidden="1" customHeight="1">
      <c r="A66" s="96" t="s">
        <v>32</v>
      </c>
      <c r="B66" s="97"/>
      <c r="C66" s="98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71"/>
      <c r="O66" s="71"/>
      <c r="P66" s="71"/>
      <c r="Q66" s="71"/>
    </row>
    <row r="67" spans="1:17" ht="15" hidden="1" customHeight="1">
      <c r="A67" s="100" t="s">
        <v>34</v>
      </c>
      <c r="B67" s="101"/>
      <c r="C67" s="102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71"/>
      <c r="O67" s="71"/>
      <c r="P67" s="71"/>
      <c r="Q67" s="71"/>
    </row>
    <row r="68" spans="1:17" ht="15" hidden="1" customHeight="1">
      <c r="A68" s="82" t="s">
        <v>9</v>
      </c>
      <c r="B68" s="83"/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71"/>
      <c r="O68" s="71"/>
      <c r="P68" s="71"/>
      <c r="Q68" s="71"/>
    </row>
    <row r="69" spans="1:17" ht="15" hidden="1" customHeight="1">
      <c r="A69" s="86" t="s">
        <v>10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71"/>
      <c r="O69" s="71"/>
      <c r="P69" s="71"/>
      <c r="Q69" s="71"/>
    </row>
    <row r="70" spans="1:17" ht="15" hidden="1" customHeight="1">
      <c r="A70" s="86" t="s">
        <v>11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t="15" hidden="1" customHeight="1">
      <c r="A71" s="86" t="s">
        <v>12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t="15" hidden="1" customHeight="1">
      <c r="A72" s="87" t="s">
        <v>14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t="15" hidden="1" customHeight="1">
      <c r="A73" s="86" t="s">
        <v>15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t="15" hidden="1" customHeight="1">
      <c r="A74" s="86" t="s">
        <v>16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t="15" hidden="1" customHeight="1">
      <c r="A75" s="86" t="s">
        <v>17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t="15" hidden="1" customHeight="1">
      <c r="A76" s="86" t="s">
        <v>18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t="15" hidden="1" customHeight="1">
      <c r="A77" s="86" t="s">
        <v>19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t="15" hidden="1" customHeight="1">
      <c r="A78" s="82" t="s">
        <v>20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t="15" hidden="1" customHeight="1">
      <c r="A79" s="87" t="s">
        <v>21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t="15" hidden="1" customHeight="1">
      <c r="A80" s="86" t="s">
        <v>22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t="15" hidden="1" customHeight="1">
      <c r="A81" s="86" t="s">
        <v>23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t="15" hidden="1" customHeight="1">
      <c r="A82" s="86" t="s">
        <v>24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t="15" hidden="1" customHeight="1">
      <c r="A83" s="86" t="s">
        <v>25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t="15" hidden="1" customHeight="1">
      <c r="A84" s="86" t="s">
        <v>26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t="15" hidden="1" customHeight="1">
      <c r="A85" s="82" t="s">
        <v>27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t="15" hidden="1" customHeight="1">
      <c r="A86" s="86" t="s">
        <v>28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t="15" hidden="1" customHeight="1">
      <c r="A87" s="86" t="s">
        <v>29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t="15" hidden="1" customHeight="1">
      <c r="A88" s="86" t="s">
        <v>30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7" t="s">
        <v>31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104" t="s">
        <v>32</v>
      </c>
      <c r="B90" s="105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71"/>
      <c r="O90" s="71"/>
      <c r="P90" s="71"/>
      <c r="Q90" s="71"/>
    </row>
    <row r="91" spans="1:17" ht="15" hidden="1" customHeight="1">
      <c r="A91" s="108" t="s">
        <v>35</v>
      </c>
      <c r="B91" s="109"/>
      <c r="C91" s="110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71"/>
      <c r="O91" s="71"/>
      <c r="P91" s="71"/>
      <c r="Q91" s="71"/>
    </row>
    <row r="92" spans="1:17" hidden="1">
      <c r="A92" s="82" t="s">
        <v>9</v>
      </c>
      <c r="B92" s="83"/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71"/>
      <c r="O92" s="71"/>
      <c r="P92" s="71"/>
      <c r="Q92" s="71"/>
    </row>
    <row r="93" spans="1:17" hidden="1">
      <c r="A93" s="86" t="s">
        <v>10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71"/>
      <c r="O93" s="71"/>
      <c r="P93" s="71"/>
      <c r="Q93" s="71"/>
    </row>
    <row r="94" spans="1:17" hidden="1">
      <c r="A94" s="87" t="s">
        <v>36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idden="1">
      <c r="A95" s="82" t="s">
        <v>37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6" t="s">
        <v>38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idden="1">
      <c r="A97" s="113" t="s">
        <v>39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113" t="s">
        <v>40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41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t="15" hidden="1" customHeight="1">
      <c r="A100" s="113" t="s">
        <v>42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43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44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4" t="s">
        <v>32</v>
      </c>
      <c r="B103" s="115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71"/>
      <c r="O103" s="71"/>
      <c r="P103" s="71"/>
      <c r="Q103" s="71"/>
    </row>
    <row r="104" spans="1:17" ht="36" hidden="1" customHeight="1">
      <c r="A104" s="118" t="s">
        <v>45</v>
      </c>
      <c r="B104" s="119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71"/>
      <c r="O104" s="71"/>
      <c r="P104" s="71"/>
      <c r="Q104" s="71"/>
    </row>
    <row r="105" spans="1:17" ht="24.75" hidden="1" customHeight="1">
      <c r="A105" s="122" t="s">
        <v>46</v>
      </c>
      <c r="B105" s="83"/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71"/>
      <c r="O105" s="71"/>
      <c r="P105" s="71"/>
      <c r="Q105" s="71"/>
    </row>
    <row r="106" spans="1:17" ht="49.5" hidden="1" customHeight="1">
      <c r="A106" s="122" t="s">
        <v>47</v>
      </c>
      <c r="B106" s="83"/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71"/>
      <c r="O106" s="71"/>
      <c r="P106" s="71"/>
      <c r="Q106" s="71"/>
    </row>
    <row r="107" spans="1:17" ht="59.25" hidden="1" customHeight="1">
      <c r="A107" s="122" t="s">
        <v>48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22.5" hidden="1" customHeight="1">
      <c r="A108" s="122" t="s">
        <v>49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idden="1">
      <c r="A109" s="122" t="s">
        <v>50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idden="1">
      <c r="A110" s="123" t="s">
        <v>32</v>
      </c>
      <c r="B110" s="124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71"/>
      <c r="O110" s="71"/>
      <c r="P110" s="71"/>
      <c r="Q110" s="71"/>
    </row>
    <row r="111" spans="1:17" ht="86.25" hidden="1" customHeight="1">
      <c r="A111" s="127" t="s">
        <v>51</v>
      </c>
      <c r="B111" s="128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71"/>
      <c r="O111" s="71"/>
      <c r="P111" s="71"/>
      <c r="Q111" s="71"/>
    </row>
    <row r="112" spans="1:17" ht="29.25" hidden="1" customHeight="1">
      <c r="A112" s="122" t="s">
        <v>52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71"/>
      <c r="O112" s="71"/>
      <c r="P112" s="71"/>
      <c r="Q112" s="71"/>
    </row>
    <row r="113" spans="1:17" ht="24.75" hidden="1">
      <c r="A113" s="86" t="s">
        <v>53</v>
      </c>
      <c r="B113" s="83"/>
      <c r="C113" s="84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71"/>
      <c r="O113" s="71"/>
      <c r="P113" s="71"/>
      <c r="Q113" s="71"/>
    </row>
    <row r="114" spans="1:17" hidden="1">
      <c r="A114" s="123" t="s">
        <v>32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t="47.25" hidden="1" customHeight="1">
      <c r="A115" s="131" t="s">
        <v>54</v>
      </c>
      <c r="B115" s="119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71"/>
      <c r="O115" s="71"/>
      <c r="P115" s="71"/>
      <c r="Q115" s="71"/>
    </row>
    <row r="116" spans="1:17" ht="33" hidden="1" customHeight="1">
      <c r="A116" s="86" t="s">
        <v>55</v>
      </c>
      <c r="B116" s="83"/>
      <c r="C116" s="84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71"/>
      <c r="O116" s="71"/>
      <c r="P116" s="71"/>
      <c r="Q116" s="71"/>
    </row>
    <row r="117" spans="1:17" ht="66.75" hidden="1" customHeight="1">
      <c r="A117" s="86" t="s">
        <v>56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71"/>
      <c r="O117" s="71"/>
      <c r="P117" s="71"/>
      <c r="Q117" s="71"/>
    </row>
    <row r="118" spans="1:17" ht="60.75" hidden="1">
      <c r="A118" s="86" t="s">
        <v>57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47.25" hidden="1" customHeight="1">
      <c r="A119" s="86" t="s">
        <v>58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36.75" hidden="1">
      <c r="A120" s="86" t="s">
        <v>59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idden="1">
      <c r="A121" s="86" t="s">
        <v>60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idden="1">
      <c r="A122" s="123" t="s">
        <v>32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132" t="s">
        <v>61</v>
      </c>
      <c r="B123" s="119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71"/>
      <c r="O123" s="71"/>
      <c r="P123" s="71"/>
      <c r="Q123" s="71"/>
    </row>
    <row r="124" spans="1:17" hidden="1">
      <c r="A124" s="82"/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1"/>
      <c r="O124" s="71"/>
      <c r="P124" s="71"/>
      <c r="Q124" s="71"/>
    </row>
    <row r="125" spans="1:17" hidden="1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t="24" hidden="1" customHeight="1">
      <c r="A127" s="82" t="s">
        <v>32</v>
      </c>
      <c r="B127" s="124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71"/>
      <c r="O127" s="71"/>
      <c r="P127" s="71"/>
      <c r="Q127" s="71"/>
    </row>
    <row r="128" spans="1:17" ht="31.5" hidden="1" customHeight="1">
      <c r="A128" s="118" t="s">
        <v>62</v>
      </c>
      <c r="B128" s="119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71"/>
      <c r="O128" s="71"/>
      <c r="P128" s="71"/>
      <c r="Q128" s="71"/>
    </row>
    <row r="129" spans="1:17" ht="24.75" hidden="1">
      <c r="A129" s="86" t="s">
        <v>63</v>
      </c>
      <c r="B129" s="83"/>
      <c r="C129" s="84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71"/>
      <c r="O129" s="71"/>
      <c r="P129" s="71"/>
      <c r="Q129" s="71"/>
    </row>
    <row r="130" spans="1:17" ht="45" hidden="1" customHeight="1">
      <c r="A130" s="86" t="s">
        <v>64</v>
      </c>
      <c r="B130" s="83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71"/>
      <c r="O130" s="71"/>
      <c r="P130" s="71"/>
      <c r="Q130" s="71"/>
    </row>
    <row r="131" spans="1:17" ht="53.25" hidden="1" customHeight="1">
      <c r="A131" s="86" t="s">
        <v>65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t="73.5" hidden="1" customHeight="1">
      <c r="A132" s="86" t="s">
        <v>66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70.5" hidden="1" customHeight="1">
      <c r="A133" s="86" t="s">
        <v>67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60.75" hidden="1">
      <c r="A134" s="86" t="s">
        <v>68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88.5" hidden="1" customHeight="1">
      <c r="A135" s="86" t="s">
        <v>69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96.75" hidden="1">
      <c r="A136" s="86" t="s">
        <v>70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127" t="s">
        <v>32</v>
      </c>
      <c r="B137" s="133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71"/>
      <c r="O137" s="71"/>
      <c r="P137" s="71"/>
      <c r="Q137" s="71"/>
    </row>
    <row r="138" spans="1:17" ht="36" hidden="1" customHeight="1">
      <c r="A138" s="136" t="s">
        <v>71</v>
      </c>
      <c r="B138" s="137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71"/>
      <c r="O138" s="71"/>
      <c r="P138" s="71"/>
      <c r="Q138" s="71"/>
    </row>
    <row r="139" spans="1:17" ht="24.75" hidden="1">
      <c r="A139" s="86" t="s">
        <v>72</v>
      </c>
      <c r="B139" s="83"/>
      <c r="C139" s="84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71"/>
      <c r="O139" s="71"/>
      <c r="P139" s="71"/>
      <c r="Q139" s="71"/>
    </row>
    <row r="140" spans="1:17" ht="30" hidden="1" customHeight="1">
      <c r="A140" s="86" t="s">
        <v>73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71"/>
      <c r="O140" s="71"/>
      <c r="P140" s="71"/>
      <c r="Q140" s="71"/>
    </row>
    <row r="141" spans="1:17" ht="32.25" hidden="1" customHeight="1">
      <c r="A141" s="86" t="s">
        <v>74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75.75" hidden="1" customHeight="1">
      <c r="A142" s="86" t="s">
        <v>75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52.5" hidden="1" customHeight="1">
      <c r="A143" s="86" t="s">
        <v>76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113.25" hidden="1" customHeight="1">
      <c r="A144" s="86" t="s">
        <v>77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46.5" hidden="1" customHeight="1">
      <c r="A145" s="86" t="s">
        <v>78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48.75" hidden="1">
      <c r="A146" s="86" t="s">
        <v>79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idden="1">
      <c r="A147" s="88" t="s">
        <v>32</v>
      </c>
      <c r="B147" s="137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71"/>
      <c r="O147" s="71"/>
      <c r="P147" s="71"/>
      <c r="Q147" s="71"/>
    </row>
    <row r="148" spans="1:17" ht="24.75" hidden="1">
      <c r="A148" s="140" t="s">
        <v>80</v>
      </c>
      <c r="B148" s="195" t="s">
        <v>81</v>
      </c>
      <c r="C148" s="196"/>
      <c r="D148" s="197"/>
      <c r="E148" s="198" t="s">
        <v>82</v>
      </c>
      <c r="F148" s="199"/>
      <c r="G148" s="200"/>
      <c r="H148" s="198" t="s">
        <v>83</v>
      </c>
      <c r="I148" s="199"/>
      <c r="J148" s="200"/>
      <c r="K148" s="198" t="s">
        <v>84</v>
      </c>
      <c r="L148" s="199"/>
      <c r="M148" s="200"/>
      <c r="N148" s="71"/>
      <c r="O148" s="71"/>
      <c r="P148" s="71"/>
      <c r="Q148" s="71"/>
    </row>
    <row r="149" spans="1:17" ht="24.75" hidden="1">
      <c r="A149" s="141" t="s">
        <v>85</v>
      </c>
      <c r="B149" s="207">
        <v>0</v>
      </c>
      <c r="C149" s="208"/>
      <c r="D149" s="209"/>
      <c r="E149" s="210">
        <v>0</v>
      </c>
      <c r="F149" s="208"/>
      <c r="G149" s="209"/>
      <c r="H149" s="210">
        <v>0</v>
      </c>
      <c r="I149" s="208"/>
      <c r="J149" s="209"/>
      <c r="K149" s="210">
        <v>0</v>
      </c>
      <c r="L149" s="208"/>
      <c r="M149" s="209"/>
      <c r="N149" s="71"/>
      <c r="O149" s="71"/>
      <c r="P149" s="71"/>
      <c r="Q149" s="71"/>
    </row>
    <row r="150" spans="1:17" ht="15.75" hidden="1" thickBot="1">
      <c r="A150" s="112" t="s">
        <v>86</v>
      </c>
      <c r="B150" s="211">
        <v>0</v>
      </c>
      <c r="C150" s="212"/>
      <c r="D150" s="212"/>
      <c r="E150" s="212"/>
      <c r="F150" s="212"/>
      <c r="G150" s="212"/>
      <c r="H150" s="212"/>
      <c r="I150" s="212"/>
      <c r="J150" s="212"/>
      <c r="K150" s="213"/>
      <c r="L150" s="149"/>
      <c r="M150" s="143"/>
    </row>
  </sheetData>
  <mergeCells count="18">
    <mergeCell ref="A2:M2"/>
    <mergeCell ref="A1:M1"/>
    <mergeCell ref="A14:M14"/>
    <mergeCell ref="A15:A16"/>
    <mergeCell ref="B15:D15"/>
    <mergeCell ref="E15:G15"/>
    <mergeCell ref="H15:J15"/>
    <mergeCell ref="K15:M15"/>
    <mergeCell ref="A8:D8"/>
    <mergeCell ref="B150:K150"/>
    <mergeCell ref="B148:D148"/>
    <mergeCell ref="E148:G148"/>
    <mergeCell ref="H148:J148"/>
    <mergeCell ref="K148:M148"/>
    <mergeCell ref="B149:D149"/>
    <mergeCell ref="E149:G149"/>
    <mergeCell ref="H149:J149"/>
    <mergeCell ref="K149:M149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150"/>
  <sheetViews>
    <sheetView topLeftCell="A4" workbookViewId="0">
      <selection activeCell="A148" sqref="A148:XFD148"/>
    </sheetView>
  </sheetViews>
  <sheetFormatPr defaultRowHeight="15"/>
  <cols>
    <col min="1" max="1" width="17.7109375" customWidth="1"/>
    <col min="2" max="2" width="10.85546875" customWidth="1"/>
  </cols>
  <sheetData>
    <row r="1" spans="1:13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ht="15.75">
      <c r="A3" s="155" t="s">
        <v>130</v>
      </c>
      <c r="B3" s="155"/>
      <c r="C3" s="155"/>
      <c r="D3" s="153"/>
      <c r="E3" s="151"/>
      <c r="F3" s="151"/>
      <c r="G3" s="151"/>
      <c r="H3" s="151"/>
      <c r="I3" s="151"/>
      <c r="J3" s="151"/>
      <c r="K3" s="151"/>
      <c r="L3" s="151"/>
      <c r="M3" s="151"/>
    </row>
    <row r="4" spans="1:13">
      <c r="A4" s="155" t="s">
        <v>217</v>
      </c>
      <c r="B4" s="155"/>
      <c r="C4" s="155"/>
      <c r="D4" s="155"/>
      <c r="E4" s="155"/>
      <c r="F4" s="155"/>
      <c r="G4" s="190">
        <v>951</v>
      </c>
      <c r="H4" s="151"/>
      <c r="I4" s="151"/>
      <c r="J4" s="151"/>
      <c r="K4" s="151"/>
      <c r="L4" s="151"/>
      <c r="M4" s="151"/>
    </row>
    <row r="5" spans="1:13">
      <c r="A5" s="215" t="s">
        <v>232</v>
      </c>
      <c r="B5" s="215"/>
      <c r="C5" s="215"/>
      <c r="D5" s="151"/>
      <c r="E5" s="151"/>
      <c r="F5" s="151"/>
      <c r="G5" s="190">
        <v>3137.5</v>
      </c>
      <c r="H5" s="151"/>
      <c r="I5" s="151"/>
      <c r="J5" s="151"/>
      <c r="K5" s="151"/>
      <c r="L5" s="151"/>
      <c r="M5" s="151"/>
    </row>
    <row r="6" spans="1:13">
      <c r="A6" s="215" t="s">
        <v>229</v>
      </c>
      <c r="B6" s="215"/>
      <c r="C6" s="215"/>
      <c r="D6" s="215"/>
      <c r="E6" s="151"/>
      <c r="F6" s="151"/>
      <c r="G6" s="186" t="s">
        <v>273</v>
      </c>
      <c r="H6" s="151"/>
      <c r="I6" s="151"/>
      <c r="J6" s="151"/>
      <c r="K6" s="151"/>
      <c r="L6" s="151"/>
      <c r="M6" s="151"/>
    </row>
    <row r="7" spans="1:13">
      <c r="A7" s="189" t="s">
        <v>221</v>
      </c>
      <c r="B7" s="151"/>
      <c r="C7" s="151"/>
      <c r="D7" s="151"/>
      <c r="E7" s="151"/>
      <c r="F7" s="151"/>
      <c r="G7" s="190">
        <v>1979</v>
      </c>
      <c r="H7" s="151"/>
      <c r="I7" s="151"/>
      <c r="J7" s="151"/>
      <c r="K7" s="151"/>
      <c r="L7" s="151"/>
      <c r="M7" s="151"/>
    </row>
    <row r="8" spans="1:13">
      <c r="A8" s="215" t="s">
        <v>236</v>
      </c>
      <c r="B8" s="215"/>
      <c r="C8" s="215"/>
      <c r="D8" s="215"/>
      <c r="E8" s="215"/>
      <c r="F8" s="151"/>
      <c r="G8" s="177">
        <v>-182705</v>
      </c>
      <c r="H8" s="151"/>
      <c r="I8" s="151"/>
      <c r="J8" s="151"/>
      <c r="K8" s="151"/>
      <c r="L8" s="151"/>
      <c r="M8" s="151"/>
    </row>
    <row r="9" spans="1:13">
      <c r="A9" s="215" t="s">
        <v>89</v>
      </c>
      <c r="B9" s="215"/>
      <c r="C9" s="215"/>
      <c r="D9" s="215"/>
      <c r="E9" s="215"/>
      <c r="F9" s="151"/>
      <c r="G9" s="190">
        <v>4.5999999999999996</v>
      </c>
      <c r="H9" s="151"/>
      <c r="I9" s="151"/>
      <c r="J9" s="151"/>
      <c r="K9" s="151"/>
      <c r="L9" s="151"/>
      <c r="M9" s="151"/>
    </row>
    <row r="10" spans="1:13">
      <c r="A10" s="215" t="s">
        <v>90</v>
      </c>
      <c r="B10" s="215"/>
      <c r="C10" s="215"/>
      <c r="D10" s="215"/>
      <c r="E10" s="215"/>
      <c r="F10" s="151"/>
      <c r="G10" s="190">
        <v>4.5999999999999996</v>
      </c>
      <c r="H10" s="151"/>
      <c r="I10" s="151"/>
      <c r="J10" s="151"/>
      <c r="K10" s="151"/>
      <c r="L10" s="151"/>
      <c r="M10" s="151"/>
    </row>
    <row r="11" spans="1:13">
      <c r="A11" s="215" t="s">
        <v>91</v>
      </c>
      <c r="B11" s="215"/>
      <c r="C11" s="215"/>
      <c r="D11" s="215"/>
      <c r="E11" s="215"/>
      <c r="F11" s="151"/>
      <c r="G11" s="177">
        <v>173190</v>
      </c>
      <c r="H11" s="151"/>
      <c r="I11" s="151"/>
      <c r="J11" s="151"/>
      <c r="K11" s="151"/>
      <c r="L11" s="151"/>
      <c r="M11" s="151"/>
    </row>
    <row r="12" spans="1:13">
      <c r="A12" s="215" t="s">
        <v>92</v>
      </c>
      <c r="B12" s="215"/>
      <c r="C12" s="215"/>
      <c r="D12" s="151"/>
      <c r="E12" s="151"/>
      <c r="F12" s="151"/>
      <c r="G12" s="177">
        <v>127500</v>
      </c>
      <c r="H12" s="151"/>
      <c r="I12" s="151"/>
      <c r="J12" s="151"/>
      <c r="K12" s="151"/>
      <c r="L12" s="151"/>
      <c r="M12" s="151"/>
    </row>
    <row r="13" spans="1:13">
      <c r="A13" s="155" t="s">
        <v>210</v>
      </c>
      <c r="B13" s="155"/>
      <c r="C13" s="155"/>
      <c r="D13" s="151"/>
      <c r="E13" s="151"/>
      <c r="F13" s="151"/>
      <c r="G13" s="177">
        <v>-228395</v>
      </c>
      <c r="H13" s="151"/>
      <c r="I13" s="151"/>
      <c r="J13" s="151"/>
      <c r="K13" s="151"/>
      <c r="L13" s="151"/>
      <c r="M13" s="151"/>
    </row>
    <row r="14" spans="1:13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</row>
    <row r="15" spans="1:13">
      <c r="A15" s="201" t="s">
        <v>0</v>
      </c>
      <c r="B15" s="203" t="s">
        <v>1</v>
      </c>
      <c r="C15" s="204"/>
      <c r="D15" s="205"/>
      <c r="E15" s="206" t="s">
        <v>2</v>
      </c>
      <c r="F15" s="204"/>
      <c r="G15" s="205"/>
      <c r="H15" s="206" t="s">
        <v>3</v>
      </c>
      <c r="I15" s="204"/>
      <c r="J15" s="205"/>
      <c r="K15" s="206" t="s">
        <v>4</v>
      </c>
      <c r="L15" s="204"/>
      <c r="M15" s="205"/>
    </row>
    <row r="16" spans="1:13" ht="24.75">
      <c r="A16" s="202"/>
      <c r="B16" s="74" t="s">
        <v>5</v>
      </c>
      <c r="C16" s="75" t="s">
        <v>6</v>
      </c>
      <c r="D16" s="76" t="s">
        <v>7</v>
      </c>
      <c r="E16" s="77" t="s">
        <v>5</v>
      </c>
      <c r="F16" s="77" t="s">
        <v>6</v>
      </c>
      <c r="G16" s="76" t="s">
        <v>7</v>
      </c>
      <c r="H16" s="75" t="s">
        <v>5</v>
      </c>
      <c r="I16" s="75" t="s">
        <v>6</v>
      </c>
      <c r="J16" s="76" t="s">
        <v>7</v>
      </c>
      <c r="K16" s="75" t="s">
        <v>5</v>
      </c>
      <c r="L16" s="75" t="s">
        <v>6</v>
      </c>
      <c r="M16" s="76" t="s">
        <v>7</v>
      </c>
    </row>
    <row r="17" spans="1:13" hidden="1">
      <c r="A17" s="78" t="s">
        <v>8</v>
      </c>
      <c r="B17" s="79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 ht="15" hidden="1" customHeight="1">
      <c r="A18" s="82" t="s">
        <v>9</v>
      </c>
      <c r="B18" s="83"/>
      <c r="C18" s="84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 ht="15" hidden="1" customHeight="1">
      <c r="A19" s="86" t="s">
        <v>10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5" hidden="1" customHeight="1">
      <c r="A20" s="86" t="s">
        <v>11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5" hidden="1" customHeight="1">
      <c r="A21" s="86" t="s">
        <v>12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5" hidden="1" customHeight="1">
      <c r="A22" s="87" t="s">
        <v>13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15" hidden="1" customHeight="1">
      <c r="A23" s="87" t="s">
        <v>14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5" hidden="1" customHeight="1">
      <c r="A24" s="86" t="s">
        <v>15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t="15" hidden="1" customHeight="1">
      <c r="A25" s="86" t="s">
        <v>16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15" hidden="1" customHeight="1">
      <c r="A26" s="86" t="s">
        <v>17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15" hidden="1" customHeight="1">
      <c r="A27" s="86" t="s">
        <v>18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15" hidden="1" customHeight="1">
      <c r="A28" s="86" t="s">
        <v>19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15" hidden="1" customHeight="1">
      <c r="A29" s="82" t="s">
        <v>20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ht="15" hidden="1" customHeight="1">
      <c r="A30" s="87" t="s">
        <v>21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5" hidden="1" customHeight="1">
      <c r="A31" s="86" t="s">
        <v>22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t="15" hidden="1" customHeight="1">
      <c r="A32" s="86" t="s">
        <v>23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t="15" hidden="1" customHeight="1">
      <c r="A33" s="86" t="s">
        <v>24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5" hidden="1" customHeight="1">
      <c r="A34" s="86" t="s">
        <v>25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15" hidden="1" customHeight="1">
      <c r="A35" s="86" t="s">
        <v>26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5" hidden="1" customHeight="1">
      <c r="A36" s="82" t="s">
        <v>27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t="15" hidden="1" customHeight="1">
      <c r="A37" s="86" t="s">
        <v>28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ht="15" hidden="1" customHeight="1">
      <c r="A38" s="86" t="s">
        <v>29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15" hidden="1" customHeight="1">
      <c r="A39" s="86" t="s">
        <v>30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5" hidden="1" customHeight="1">
      <c r="A40" s="87" t="s">
        <v>31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5" hidden="1" customHeight="1">
      <c r="A41" s="88" t="s">
        <v>32</v>
      </c>
      <c r="B41" s="89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1:13" ht="15" hidden="1" customHeight="1">
      <c r="A42" s="92" t="s">
        <v>33</v>
      </c>
      <c r="B42" s="93"/>
      <c r="C42" s="94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1:13" ht="15" hidden="1" customHeight="1">
      <c r="A43" s="82" t="s">
        <v>9</v>
      </c>
      <c r="B43" s="83"/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4" spans="1:13" ht="15" hidden="1" customHeight="1">
      <c r="A44" s="86" t="s">
        <v>10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1:13" ht="15" hidden="1" customHeight="1">
      <c r="A45" s="86" t="s">
        <v>11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ht="15" hidden="1" customHeight="1">
      <c r="A46" s="86" t="s">
        <v>12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15" hidden="1" customHeight="1">
      <c r="A47" s="86" t="s">
        <v>13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t="15" hidden="1" customHeight="1">
      <c r="A48" s="87" t="s">
        <v>14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t="15" hidden="1" customHeight="1">
      <c r="A49" s="86" t="s">
        <v>15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5" hidden="1" customHeight="1">
      <c r="A50" s="86" t="s">
        <v>16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ht="15" hidden="1" customHeight="1">
      <c r="A51" s="86" t="s">
        <v>17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t="15" hidden="1" customHeight="1">
      <c r="A52" s="86" t="s">
        <v>18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t="15" hidden="1" customHeight="1">
      <c r="A53" s="86" t="s">
        <v>19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ht="15" hidden="1" customHeight="1">
      <c r="A54" s="82" t="s">
        <v>20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ht="15" hidden="1" customHeight="1">
      <c r="A55" s="87" t="s">
        <v>21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ht="15" hidden="1" customHeight="1">
      <c r="A56" s="86" t="s">
        <v>22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ht="15" hidden="1" customHeight="1">
      <c r="A57" s="86" t="s">
        <v>23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ht="15" hidden="1" customHeight="1">
      <c r="A58" s="86" t="s">
        <v>24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ht="15" hidden="1" customHeight="1">
      <c r="A59" s="86" t="s">
        <v>25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ht="15" hidden="1" customHeight="1">
      <c r="A60" s="86" t="s">
        <v>26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ht="15" hidden="1" customHeight="1">
      <c r="A61" s="82" t="s">
        <v>27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ht="15" hidden="1" customHeight="1">
      <c r="A62" s="86" t="s">
        <v>28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5" hidden="1" customHeight="1">
      <c r="A63" s="86" t="s">
        <v>29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15" hidden="1" customHeight="1">
      <c r="A64" s="86" t="s">
        <v>30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5" hidden="1" customHeight="1">
      <c r="A65" s="87" t="s">
        <v>31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5" hidden="1" customHeight="1">
      <c r="A66" s="96" t="s">
        <v>32</v>
      </c>
      <c r="B66" s="97"/>
      <c r="C66" s="98"/>
      <c r="D66" s="99"/>
      <c r="E66" s="99"/>
      <c r="F66" s="99"/>
      <c r="G66" s="99"/>
      <c r="H66" s="99"/>
      <c r="I66" s="99"/>
      <c r="J66" s="99"/>
      <c r="K66" s="99"/>
      <c r="L66" s="99"/>
      <c r="M66" s="99"/>
    </row>
    <row r="67" spans="1:13" ht="15" hidden="1" customHeight="1">
      <c r="A67" s="100" t="s">
        <v>34</v>
      </c>
      <c r="B67" s="101"/>
      <c r="C67" s="102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1:13" ht="15" hidden="1" customHeight="1">
      <c r="A68" s="82" t="s">
        <v>9</v>
      </c>
      <c r="B68" s="83"/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85"/>
    </row>
    <row r="69" spans="1:13" ht="15" hidden="1" customHeight="1">
      <c r="A69" s="86" t="s">
        <v>10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</row>
    <row r="70" spans="1:13" ht="15" hidden="1" customHeight="1">
      <c r="A70" s="86" t="s">
        <v>11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t="15" hidden="1" customHeight="1">
      <c r="A71" s="86" t="s">
        <v>12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t="15" hidden="1" customHeight="1">
      <c r="A72" s="87" t="s">
        <v>14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ht="15" hidden="1" customHeight="1">
      <c r="A73" s="86" t="s">
        <v>15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t="15" hidden="1" customHeight="1">
      <c r="A74" s="86" t="s">
        <v>16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ht="15" hidden="1" customHeight="1">
      <c r="A75" s="86" t="s">
        <v>17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ht="15" hidden="1" customHeight="1">
      <c r="A76" s="86" t="s">
        <v>18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ht="15" hidden="1" customHeight="1">
      <c r="A77" s="86" t="s">
        <v>19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ht="15" hidden="1" customHeight="1">
      <c r="A78" s="82" t="s">
        <v>20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ht="15" hidden="1" customHeight="1">
      <c r="A79" s="87" t="s">
        <v>21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t="15" hidden="1" customHeight="1">
      <c r="A80" s="86" t="s">
        <v>22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ht="15" hidden="1" customHeight="1">
      <c r="A81" s="86" t="s">
        <v>23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ht="15" hidden="1" customHeight="1">
      <c r="A82" s="86" t="s">
        <v>24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ht="15" hidden="1" customHeight="1">
      <c r="A83" s="86" t="s">
        <v>25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ht="15" hidden="1" customHeight="1">
      <c r="A84" s="86" t="s">
        <v>26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ht="15" hidden="1" customHeight="1">
      <c r="A85" s="82" t="s">
        <v>27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t="15" hidden="1" customHeight="1">
      <c r="A86" s="86" t="s">
        <v>28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ht="15" hidden="1" customHeight="1">
      <c r="A87" s="86" t="s">
        <v>29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ht="15" hidden="1" customHeight="1">
      <c r="A88" s="86" t="s">
        <v>30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5" hidden="1" customHeight="1">
      <c r="A89" s="87" t="s">
        <v>31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5" hidden="1" customHeight="1">
      <c r="A90" s="104" t="s">
        <v>32</v>
      </c>
      <c r="B90" s="105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</row>
    <row r="91" spans="1:13" ht="15" customHeight="1">
      <c r="A91" s="108" t="s">
        <v>35</v>
      </c>
      <c r="B91" s="109"/>
      <c r="C91" s="110"/>
      <c r="D91" s="111"/>
      <c r="E91" s="111"/>
      <c r="F91" s="111"/>
      <c r="G91" s="111"/>
      <c r="H91" s="111"/>
      <c r="I91" s="111"/>
      <c r="J91" s="111"/>
      <c r="K91" s="111"/>
      <c r="L91" s="111"/>
      <c r="M91" s="111"/>
    </row>
    <row r="92" spans="1:13" ht="15" customHeight="1">
      <c r="A92" s="82" t="s">
        <v>9</v>
      </c>
      <c r="B92" s="83"/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85"/>
    </row>
    <row r="93" spans="1:13" ht="15" customHeight="1">
      <c r="A93" s="86" t="s">
        <v>10</v>
      </c>
      <c r="B93" s="83"/>
      <c r="C93" s="84"/>
      <c r="D93" s="85"/>
      <c r="E93" s="85"/>
      <c r="F93" s="85"/>
      <c r="G93" s="85"/>
      <c r="H93" s="85"/>
      <c r="I93" s="85"/>
      <c r="J93" s="85"/>
      <c r="K93" s="85" t="s">
        <v>153</v>
      </c>
      <c r="L93" s="85">
        <v>100</v>
      </c>
      <c r="M93" s="163">
        <v>94000</v>
      </c>
    </row>
    <row r="94" spans="1:13" ht="15" hidden="1" customHeight="1">
      <c r="A94" s="87" t="s">
        <v>36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ht="15" hidden="1" customHeight="1">
      <c r="A95" s="82" t="s">
        <v>37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ht="15" hidden="1" customHeight="1">
      <c r="A96" s="86" t="s">
        <v>38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hidden="1">
      <c r="A97" s="113" t="s">
        <v>39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hidden="1">
      <c r="A98" s="113" t="s">
        <v>40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hidden="1">
      <c r="A99" s="113" t="s">
        <v>41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hidden="1">
      <c r="A100" s="113" t="s">
        <v>42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hidden="1">
      <c r="A101" s="113" t="s">
        <v>43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hidden="1">
      <c r="A102" s="113" t="s">
        <v>44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>
      <c r="A103" s="114" t="s">
        <v>32</v>
      </c>
      <c r="B103" s="115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  <c r="M103" s="168">
        <v>94000</v>
      </c>
    </row>
    <row r="104" spans="1:13" hidden="1">
      <c r="A104" s="118" t="s">
        <v>45</v>
      </c>
      <c r="B104" s="119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</row>
    <row r="105" spans="1:13" ht="29.25" hidden="1" customHeight="1">
      <c r="A105" s="122" t="s">
        <v>46</v>
      </c>
      <c r="B105" s="83"/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</row>
    <row r="106" spans="1:13" ht="24.75" hidden="1" customHeight="1">
      <c r="A106" s="122" t="s">
        <v>47</v>
      </c>
      <c r="B106" s="83"/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</row>
    <row r="107" spans="1:13" ht="39" hidden="1" customHeight="1">
      <c r="A107" s="122" t="s">
        <v>48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ht="58.5" hidden="1" customHeight="1">
      <c r="A108" s="122" t="s">
        <v>49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ht="24.75" hidden="1" customHeight="1">
      <c r="A109" s="122" t="s">
        <v>50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hidden="1">
      <c r="A110" s="123" t="s">
        <v>32</v>
      </c>
      <c r="B110" s="124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</row>
    <row r="111" spans="1:13" hidden="1">
      <c r="A111" s="127" t="s">
        <v>51</v>
      </c>
      <c r="B111" s="128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</row>
    <row r="112" spans="1:13" ht="96" hidden="1" customHeight="1">
      <c r="A112" s="122" t="s">
        <v>52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</row>
    <row r="113" spans="1:13" ht="24.75" hidden="1">
      <c r="A113" s="86" t="s">
        <v>53</v>
      </c>
      <c r="B113" s="83"/>
      <c r="C113" s="84"/>
      <c r="D113" s="85"/>
      <c r="E113" s="85"/>
      <c r="F113" s="85"/>
      <c r="G113" s="85"/>
      <c r="H113" s="85"/>
      <c r="I113" s="85"/>
      <c r="J113" s="85"/>
      <c r="K113" s="85"/>
      <c r="L113" s="85"/>
      <c r="M113" s="85"/>
    </row>
    <row r="114" spans="1:13" hidden="1">
      <c r="A114" s="123" t="s">
        <v>32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1:13" hidden="1">
      <c r="A115" s="131" t="s">
        <v>54</v>
      </c>
      <c r="B115" s="119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</row>
    <row r="116" spans="1:13" ht="47.25" hidden="1" customHeight="1">
      <c r="A116" s="86" t="s">
        <v>55</v>
      </c>
      <c r="B116" s="83"/>
      <c r="C116" s="84"/>
      <c r="D116" s="85"/>
      <c r="E116" s="85"/>
      <c r="F116" s="85"/>
      <c r="G116" s="85"/>
      <c r="H116" s="85"/>
      <c r="I116" s="85"/>
      <c r="J116" s="85"/>
      <c r="K116" s="85"/>
      <c r="L116" s="85"/>
      <c r="M116" s="85"/>
    </row>
    <row r="117" spans="1:13" ht="38.25" hidden="1" customHeight="1">
      <c r="A117" s="86" t="s">
        <v>56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</row>
    <row r="118" spans="1:13" ht="58.5" hidden="1" customHeight="1">
      <c r="A118" s="86" t="s">
        <v>57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hidden="1">
      <c r="A119" s="86" t="s">
        <v>58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ht="45" hidden="1" customHeight="1">
      <c r="A120" s="86" t="s">
        <v>59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 hidden="1">
      <c r="A121" s="86" t="s">
        <v>60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hidden="1">
      <c r="A122" s="123" t="s">
        <v>32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hidden="1">
      <c r="A123" s="132" t="s">
        <v>61</v>
      </c>
      <c r="B123" s="119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</row>
    <row r="124" spans="1:13" hidden="1">
      <c r="A124" s="82"/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</row>
    <row r="125" spans="1:13" hidden="1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</row>
    <row r="126" spans="1:13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 hidden="1">
      <c r="A127" s="82" t="s">
        <v>32</v>
      </c>
      <c r="B127" s="124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</row>
    <row r="128" spans="1:13">
      <c r="A128" s="118" t="s">
        <v>62</v>
      </c>
      <c r="B128" s="119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</row>
    <row r="129" spans="1:13" ht="25.5" customHeight="1">
      <c r="A129" s="86" t="s">
        <v>63</v>
      </c>
      <c r="B129" s="83"/>
      <c r="C129" s="84"/>
      <c r="D129" s="85"/>
      <c r="E129" s="85"/>
      <c r="F129" s="85"/>
      <c r="G129" s="85"/>
      <c r="H129" s="77" t="s">
        <v>201</v>
      </c>
      <c r="I129" s="85">
        <v>2</v>
      </c>
      <c r="J129" s="163">
        <v>1500</v>
      </c>
      <c r="K129" s="85"/>
      <c r="L129" s="85"/>
      <c r="M129" s="85"/>
    </row>
    <row r="130" spans="1:13" ht="36.75">
      <c r="A130" s="86" t="s">
        <v>64</v>
      </c>
      <c r="B130" s="83"/>
      <c r="C130" s="84"/>
      <c r="D130" s="85"/>
      <c r="E130" s="85"/>
      <c r="F130" s="85"/>
      <c r="G130" s="85"/>
      <c r="H130" s="77" t="s">
        <v>201</v>
      </c>
      <c r="I130" s="85">
        <v>2</v>
      </c>
      <c r="J130" s="163">
        <v>2000</v>
      </c>
      <c r="K130" s="85"/>
      <c r="L130" s="85"/>
      <c r="M130" s="85"/>
    </row>
    <row r="131" spans="1:13" ht="42.75" hidden="1" customHeight="1">
      <c r="A131" s="86" t="s">
        <v>65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ht="48.75" hidden="1" customHeight="1">
      <c r="A132" s="86" t="s">
        <v>66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ht="68.25" hidden="1" customHeight="1">
      <c r="A133" s="86" t="s">
        <v>67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ht="80.25" hidden="1" customHeight="1">
      <c r="A134" s="86" t="s">
        <v>68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idden="1">
      <c r="A135" s="86" t="s">
        <v>69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ht="84" hidden="1" customHeight="1">
      <c r="A136" s="86" t="s">
        <v>70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>
      <c r="A137" s="127" t="s">
        <v>32</v>
      </c>
      <c r="B137" s="133"/>
      <c r="C137" s="134"/>
      <c r="D137" s="135"/>
      <c r="E137" s="135"/>
      <c r="F137" s="135"/>
      <c r="G137" s="135"/>
      <c r="H137" s="135"/>
      <c r="I137" s="135"/>
      <c r="J137" s="165">
        <f>SUM(J129:J136)</f>
        <v>3500</v>
      </c>
      <c r="K137" s="135"/>
      <c r="L137" s="135"/>
      <c r="M137" s="135"/>
    </row>
    <row r="138" spans="1:13" ht="24.75">
      <c r="A138" s="136" t="s">
        <v>71</v>
      </c>
      <c r="B138" s="137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</row>
    <row r="139" spans="1:13" ht="34.5" hidden="1" customHeight="1">
      <c r="A139" s="86" t="s">
        <v>72</v>
      </c>
      <c r="B139" s="83"/>
      <c r="C139" s="84"/>
      <c r="D139" s="85"/>
      <c r="E139" s="85"/>
      <c r="F139" s="85"/>
      <c r="G139" s="85"/>
      <c r="H139" s="85"/>
      <c r="I139" s="85"/>
      <c r="J139" s="85"/>
      <c r="K139" s="85"/>
      <c r="L139" s="85"/>
      <c r="M139" s="85"/>
    </row>
    <row r="140" spans="1:13" ht="24.75" hidden="1">
      <c r="A140" s="86" t="s">
        <v>73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</row>
    <row r="141" spans="1:13" ht="26.25" customHeight="1">
      <c r="A141" s="86" t="s">
        <v>74</v>
      </c>
      <c r="B141" s="83"/>
      <c r="C141" s="84"/>
      <c r="D141" s="85"/>
      <c r="E141" s="85"/>
      <c r="F141" s="85"/>
      <c r="G141" s="85"/>
      <c r="H141" s="85"/>
      <c r="I141" s="85">
        <v>60</v>
      </c>
      <c r="J141" s="163">
        <v>30000</v>
      </c>
      <c r="K141" s="85"/>
      <c r="L141" s="85"/>
      <c r="M141" s="85"/>
    </row>
    <row r="142" spans="1:13" ht="24.75" hidden="1">
      <c r="A142" s="86" t="s">
        <v>75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ht="78" hidden="1" customHeight="1">
      <c r="A143" s="86" t="s">
        <v>76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ht="51" hidden="1" customHeight="1">
      <c r="A144" s="86" t="s">
        <v>77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111.75" hidden="1" customHeight="1">
      <c r="A145" s="86" t="s">
        <v>78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60" hidden="1" customHeight="1">
      <c r="A146" s="86" t="s">
        <v>79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>
      <c r="A147" s="88" t="s">
        <v>32</v>
      </c>
      <c r="B147" s="137"/>
      <c r="C147" s="138"/>
      <c r="D147" s="139"/>
      <c r="E147" s="139"/>
      <c r="F147" s="139"/>
      <c r="G147" s="139"/>
      <c r="H147" s="139"/>
      <c r="I147" s="139"/>
      <c r="J147" s="169">
        <v>30000</v>
      </c>
      <c r="K147" s="139"/>
      <c r="L147" s="139"/>
      <c r="M147" s="139"/>
    </row>
    <row r="148" spans="1:13" ht="24.75" hidden="1">
      <c r="A148" s="140" t="s">
        <v>80</v>
      </c>
      <c r="B148" s="195" t="s">
        <v>81</v>
      </c>
      <c r="C148" s="196"/>
      <c r="D148" s="197"/>
      <c r="E148" s="198" t="s">
        <v>82</v>
      </c>
      <c r="F148" s="199"/>
      <c r="G148" s="200"/>
      <c r="H148" s="198" t="s">
        <v>83</v>
      </c>
      <c r="I148" s="199"/>
      <c r="J148" s="200"/>
      <c r="K148" s="198" t="s">
        <v>84</v>
      </c>
      <c r="L148" s="199"/>
      <c r="M148" s="200"/>
    </row>
    <row r="149" spans="1:13" ht="24.75">
      <c r="A149" s="141" t="s">
        <v>85</v>
      </c>
      <c r="B149" s="207">
        <v>0</v>
      </c>
      <c r="C149" s="208"/>
      <c r="D149" s="209"/>
      <c r="E149" s="210">
        <v>0</v>
      </c>
      <c r="F149" s="208"/>
      <c r="G149" s="209"/>
      <c r="H149" s="219">
        <v>33500</v>
      </c>
      <c r="I149" s="208"/>
      <c r="J149" s="209"/>
      <c r="K149" s="219">
        <v>94000</v>
      </c>
      <c r="L149" s="208"/>
      <c r="M149" s="209"/>
    </row>
    <row r="150" spans="1:13" ht="15.75" thickBot="1">
      <c r="A150" s="112" t="s">
        <v>86</v>
      </c>
      <c r="B150" s="211">
        <f>B149+E149+H149+K149</f>
        <v>127500</v>
      </c>
      <c r="C150" s="212"/>
      <c r="D150" s="212"/>
      <c r="E150" s="212"/>
      <c r="F150" s="212"/>
      <c r="G150" s="212"/>
      <c r="H150" s="212"/>
      <c r="I150" s="212"/>
      <c r="J150" s="212"/>
      <c r="K150" s="213"/>
      <c r="L150" s="152"/>
      <c r="M150" s="143"/>
    </row>
  </sheetData>
  <mergeCells count="24">
    <mergeCell ref="B150:K150"/>
    <mergeCell ref="B148:D148"/>
    <mergeCell ref="E148:G148"/>
    <mergeCell ref="H148:J148"/>
    <mergeCell ref="K148:M148"/>
    <mergeCell ref="B149:D149"/>
    <mergeCell ref="E149:G149"/>
    <mergeCell ref="H149:J149"/>
    <mergeCell ref="K149:M149"/>
    <mergeCell ref="A1:M1"/>
    <mergeCell ref="A2:M2"/>
    <mergeCell ref="A14:M14"/>
    <mergeCell ref="A15:A16"/>
    <mergeCell ref="B15:D15"/>
    <mergeCell ref="E15:G15"/>
    <mergeCell ref="H15:J15"/>
    <mergeCell ref="K15:M15"/>
    <mergeCell ref="A5:C5"/>
    <mergeCell ref="A12:C12"/>
    <mergeCell ref="A11:E11"/>
    <mergeCell ref="A10:E10"/>
    <mergeCell ref="A9:E9"/>
    <mergeCell ref="A8:E8"/>
    <mergeCell ref="A6:D6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3"/>
  <sheetViews>
    <sheetView tabSelected="1" workbookViewId="0">
      <selection activeCell="R110" sqref="R110"/>
    </sheetView>
  </sheetViews>
  <sheetFormatPr defaultRowHeight="15"/>
  <cols>
    <col min="1" max="1" width="17.570312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98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1">
        <v>1103.8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232</v>
      </c>
      <c r="B6" s="155"/>
      <c r="C6" s="155"/>
      <c r="D6" s="155"/>
      <c r="E6" s="155"/>
      <c r="F6" s="155"/>
      <c r="G6" s="171">
        <v>1129.2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234</v>
      </c>
      <c r="B7" s="155"/>
      <c r="C7" s="155"/>
      <c r="D7" s="155"/>
      <c r="E7" s="155"/>
      <c r="F7" s="155"/>
      <c r="G7" s="171">
        <v>371.9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229</v>
      </c>
      <c r="B8" s="155"/>
      <c r="C8" s="155"/>
      <c r="D8" s="155"/>
      <c r="E8" s="155"/>
      <c r="F8" s="155"/>
      <c r="G8" s="186" t="s">
        <v>249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221</v>
      </c>
      <c r="B9" s="155"/>
      <c r="C9" s="155"/>
      <c r="D9" s="155"/>
      <c r="E9" s="155"/>
      <c r="F9" s="155"/>
      <c r="G9" s="187">
        <v>1961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236</v>
      </c>
      <c r="B10" s="155"/>
      <c r="C10" s="155"/>
      <c r="D10" s="155"/>
      <c r="E10" s="155"/>
      <c r="F10" s="155"/>
      <c r="G10" s="185">
        <v>-104469.92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223</v>
      </c>
      <c r="B11" s="155"/>
      <c r="C11" s="155"/>
      <c r="D11" s="15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5" t="s">
        <v>224</v>
      </c>
      <c r="B12" s="155"/>
      <c r="C12" s="155"/>
      <c r="D12" s="155"/>
      <c r="E12" s="155"/>
      <c r="F12" s="155"/>
      <c r="G12" s="171">
        <v>4.5999999999999996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>
      <c r="A13" s="215" t="s">
        <v>250</v>
      </c>
      <c r="B13" s="215"/>
      <c r="C13" s="215"/>
      <c r="D13" s="215"/>
      <c r="E13" s="215"/>
      <c r="F13" s="73"/>
      <c r="G13" s="185">
        <v>82860.7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>
      <c r="A14" s="155" t="s">
        <v>226</v>
      </c>
      <c r="B14" s="155"/>
      <c r="C14" s="155"/>
      <c r="D14" s="155"/>
      <c r="E14" s="155"/>
      <c r="F14" s="155"/>
      <c r="G14" s="177">
        <v>38478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 s="71" customFormat="1">
      <c r="A15" s="155" t="s">
        <v>210</v>
      </c>
      <c r="B15" s="155"/>
      <c r="C15" s="155"/>
      <c r="D15" s="174"/>
      <c r="E15" s="170"/>
      <c r="F15" s="170"/>
      <c r="G15" s="185">
        <v>-60080.2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24.75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  <c r="N18" s="71"/>
      <c r="O18" s="71"/>
      <c r="P18" s="71"/>
      <c r="Q18" s="71"/>
    </row>
    <row r="19" spans="1:17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 hidden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idden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idden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idden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idden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 s="71" customFormat="1">
      <c r="A43" s="140" t="s">
        <v>150</v>
      </c>
      <c r="B43" s="83"/>
      <c r="C43" s="84"/>
      <c r="D43" s="85"/>
      <c r="E43" s="85" t="s">
        <v>151</v>
      </c>
      <c r="F43" s="85" t="s">
        <v>152</v>
      </c>
      <c r="G43" s="163">
        <v>2000</v>
      </c>
      <c r="H43" s="85"/>
      <c r="I43" s="85"/>
      <c r="J43" s="85"/>
      <c r="K43" s="85"/>
      <c r="L43" s="85"/>
      <c r="M43" s="85"/>
    </row>
    <row r="44" spans="1:17">
      <c r="A44" s="88" t="s">
        <v>32</v>
      </c>
      <c r="B44" s="89"/>
      <c r="C44" s="90"/>
      <c r="D44" s="91"/>
      <c r="E44" s="91"/>
      <c r="F44" s="91"/>
      <c r="G44" s="91">
        <f>SUM(G21:G43)</f>
        <v>2000</v>
      </c>
      <c r="H44" s="91"/>
      <c r="I44" s="91"/>
      <c r="J44" s="91"/>
      <c r="K44" s="91"/>
      <c r="L44" s="91"/>
      <c r="M44" s="91"/>
      <c r="N44" s="71"/>
      <c r="O44" s="71"/>
      <c r="P44" s="71"/>
      <c r="Q44" s="71"/>
    </row>
    <row r="45" spans="1:17" hidden="1">
      <c r="A45" s="92" t="s">
        <v>33</v>
      </c>
      <c r="B45" s="93"/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71"/>
      <c r="O45" s="71"/>
      <c r="P45" s="71"/>
      <c r="Q45" s="71"/>
    </row>
    <row r="46" spans="1:17" hidden="1">
      <c r="A46" s="82" t="s">
        <v>9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10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11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6" t="s">
        <v>12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idden="1">
      <c r="A50" s="86" t="s">
        <v>13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7" t="s">
        <v>14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15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16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17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6" t="s">
        <v>18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idden="1">
      <c r="A56" s="86" t="s">
        <v>19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2" t="s">
        <v>20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7" t="s">
        <v>21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22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23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24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6" t="s">
        <v>25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idden="1">
      <c r="A63" s="86" t="s">
        <v>26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2" t="s">
        <v>27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28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6" t="s">
        <v>29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86" t="s">
        <v>30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 hidden="1">
      <c r="A68" s="87" t="s">
        <v>31</v>
      </c>
      <c r="B68" s="83"/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71"/>
      <c r="O68" s="71"/>
      <c r="P68" s="71"/>
      <c r="Q68" s="71"/>
    </row>
    <row r="69" spans="1:17" hidden="1">
      <c r="A69" s="96" t="s">
        <v>32</v>
      </c>
      <c r="B69" s="97"/>
      <c r="C69" s="98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71"/>
      <c r="O69" s="71"/>
      <c r="P69" s="71"/>
      <c r="Q69" s="71"/>
    </row>
    <row r="70" spans="1:17">
      <c r="A70" s="100" t="s">
        <v>34</v>
      </c>
      <c r="B70" s="101"/>
      <c r="C70" s="102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71"/>
      <c r="O70" s="71"/>
      <c r="P70" s="71"/>
      <c r="Q70" s="71"/>
    </row>
    <row r="71" spans="1:17" hidden="1">
      <c r="A71" s="82" t="s">
        <v>9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10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6" t="s">
        <v>11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6" t="s">
        <v>12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7" t="s">
        <v>14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15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16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17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6" t="s">
        <v>18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idden="1">
      <c r="A80" s="86" t="s">
        <v>19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2" t="s">
        <v>20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7" t="s">
        <v>21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22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23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24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6" t="s">
        <v>25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idden="1">
      <c r="A87" s="86" t="s">
        <v>26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>
      <c r="A88" s="82" t="s">
        <v>27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28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6" t="s">
        <v>29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86" t="s">
        <v>30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>
      <c r="A92" s="87" t="s">
        <v>31</v>
      </c>
      <c r="B92" s="83"/>
      <c r="C92" s="84"/>
      <c r="D92" s="85"/>
      <c r="E92" s="85"/>
      <c r="F92" s="85"/>
      <c r="G92" s="85"/>
      <c r="H92" s="85" t="s">
        <v>153</v>
      </c>
      <c r="I92" s="85">
        <v>1</v>
      </c>
      <c r="J92" s="163">
        <v>1478</v>
      </c>
      <c r="K92" s="85"/>
      <c r="L92" s="85"/>
      <c r="M92" s="85"/>
      <c r="N92" s="71"/>
      <c r="O92" s="71"/>
      <c r="P92" s="71"/>
      <c r="Q92" s="71"/>
    </row>
    <row r="93" spans="1:17">
      <c r="A93" s="104" t="s">
        <v>32</v>
      </c>
      <c r="B93" s="105"/>
      <c r="C93" s="106"/>
      <c r="D93" s="107"/>
      <c r="E93" s="107"/>
      <c r="F93" s="107"/>
      <c r="G93" s="107"/>
      <c r="H93" s="107"/>
      <c r="I93" s="107"/>
      <c r="J93" s="107">
        <f>SUM(J72:J92)</f>
        <v>1478</v>
      </c>
      <c r="K93" s="107"/>
      <c r="L93" s="107"/>
      <c r="M93" s="107"/>
      <c r="N93" s="71"/>
      <c r="O93" s="71"/>
      <c r="P93" s="71"/>
      <c r="Q93" s="71"/>
    </row>
    <row r="94" spans="1:17">
      <c r="A94" s="108" t="s">
        <v>35</v>
      </c>
      <c r="B94" s="109"/>
      <c r="C94" s="110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71"/>
      <c r="O94" s="71"/>
      <c r="P94" s="71"/>
      <c r="Q94" s="71"/>
    </row>
    <row r="95" spans="1:17" hidden="1">
      <c r="A95" s="82" t="s">
        <v>9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6" t="s">
        <v>10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idden="1">
      <c r="A97" s="87" t="s">
        <v>36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112" t="s">
        <v>37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86" t="s">
        <v>38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39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40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41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42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idden="1">
      <c r="A104" s="113" t="s">
        <v>43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 hidden="1">
      <c r="A105" s="113" t="s">
        <v>44</v>
      </c>
      <c r="B105" s="83"/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71"/>
      <c r="O105" s="71"/>
      <c r="P105" s="71"/>
      <c r="Q105" s="71"/>
    </row>
    <row r="106" spans="1:17" hidden="1">
      <c r="A106" s="114" t="s">
        <v>32</v>
      </c>
      <c r="B106" s="115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71"/>
      <c r="O106" s="71"/>
      <c r="P106" s="71"/>
      <c r="Q106" s="71"/>
    </row>
    <row r="107" spans="1:17">
      <c r="A107" s="118" t="s">
        <v>45</v>
      </c>
      <c r="B107" s="119"/>
      <c r="C107" s="120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71"/>
      <c r="O107" s="71"/>
      <c r="P107" s="71"/>
      <c r="Q107" s="71"/>
    </row>
    <row r="108" spans="1:17" ht="39" customHeight="1">
      <c r="A108" s="122" t="s">
        <v>46</v>
      </c>
      <c r="B108" s="83"/>
      <c r="C108" s="84"/>
      <c r="D108" s="85"/>
      <c r="E108" s="77" t="s">
        <v>160</v>
      </c>
      <c r="F108" s="85">
        <v>12</v>
      </c>
      <c r="G108" s="163">
        <v>17000</v>
      </c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29.25" hidden="1" customHeight="1">
      <c r="A109" s="122" t="s">
        <v>47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35.25" customHeight="1">
      <c r="A110" s="122" t="s">
        <v>48</v>
      </c>
      <c r="B110" s="83"/>
      <c r="C110" s="84"/>
      <c r="D110" s="85"/>
      <c r="E110" s="85"/>
      <c r="F110" s="85" t="s">
        <v>168</v>
      </c>
      <c r="G110" s="163">
        <v>5000</v>
      </c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t="68.25" hidden="1" customHeight="1">
      <c r="A111" s="122" t="s">
        <v>49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1"/>
      <c r="O111" s="71"/>
      <c r="P111" s="71"/>
      <c r="Q111" s="71"/>
    </row>
    <row r="112" spans="1:17">
      <c r="A112" s="122" t="s">
        <v>50</v>
      </c>
      <c r="B112" s="83"/>
      <c r="C112" s="84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71"/>
      <c r="O112" s="71"/>
      <c r="P112" s="71"/>
      <c r="Q112" s="71"/>
    </row>
    <row r="113" spans="1:17">
      <c r="A113" s="123" t="s">
        <v>32</v>
      </c>
      <c r="B113" s="124"/>
      <c r="C113" s="125"/>
      <c r="D113" s="126"/>
      <c r="E113" s="126"/>
      <c r="F113" s="126"/>
      <c r="G113" s="164">
        <f>SUM(G108:G112)</f>
        <v>22000</v>
      </c>
      <c r="H113" s="126"/>
      <c r="I113" s="126"/>
      <c r="J113" s="126"/>
      <c r="K113" s="126"/>
      <c r="L113" s="126"/>
      <c r="M113" s="126"/>
      <c r="N113" s="71"/>
      <c r="O113" s="71"/>
      <c r="P113" s="71"/>
      <c r="Q113" s="71"/>
    </row>
    <row r="114" spans="1:17" hidden="1">
      <c r="A114" s="127" t="s">
        <v>51</v>
      </c>
      <c r="B114" s="128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71"/>
      <c r="O114" s="71"/>
      <c r="P114" s="71"/>
      <c r="Q114" s="71"/>
    </row>
    <row r="115" spans="1:17" ht="92.25" hidden="1" customHeight="1">
      <c r="A115" s="122" t="s">
        <v>52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71"/>
      <c r="O115" s="71"/>
      <c r="P115" s="71"/>
      <c r="Q115" s="71"/>
    </row>
    <row r="116" spans="1:17" ht="24.75" hidden="1">
      <c r="A116" s="86" t="s">
        <v>53</v>
      </c>
      <c r="B116" s="83"/>
      <c r="C116" s="84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71"/>
      <c r="O116" s="71"/>
      <c r="P116" s="71"/>
      <c r="Q116" s="71"/>
    </row>
    <row r="117" spans="1:17" hidden="1">
      <c r="A117" s="123" t="s">
        <v>32</v>
      </c>
      <c r="B117" s="124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71"/>
      <c r="O117" s="71"/>
      <c r="P117" s="71"/>
      <c r="Q117" s="71"/>
    </row>
    <row r="118" spans="1:17">
      <c r="A118" s="131" t="s">
        <v>54</v>
      </c>
      <c r="B118" s="119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71"/>
      <c r="O118" s="71"/>
      <c r="P118" s="71"/>
      <c r="Q118" s="71"/>
    </row>
    <row r="119" spans="1:17" ht="57.75" hidden="1" customHeight="1">
      <c r="A119" s="86" t="s">
        <v>55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30" customHeight="1">
      <c r="A120" s="86" t="s">
        <v>157</v>
      </c>
      <c r="B120" s="83"/>
      <c r="C120" s="84"/>
      <c r="D120" s="85"/>
      <c r="E120" s="85"/>
      <c r="F120" s="85">
        <v>10</v>
      </c>
      <c r="G120" s="163">
        <v>8000</v>
      </c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t="74.25" hidden="1" customHeight="1">
      <c r="A121" s="86" t="s">
        <v>57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idden="1">
      <c r="A122" s="86" t="s">
        <v>58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t="36.75" hidden="1">
      <c r="A123" s="86" t="s">
        <v>59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86" t="s">
        <v>60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1"/>
      <c r="O124" s="71"/>
      <c r="P124" s="71"/>
      <c r="Q124" s="71"/>
    </row>
    <row r="125" spans="1:17">
      <c r="A125" s="123" t="s">
        <v>32</v>
      </c>
      <c r="B125" s="83"/>
      <c r="C125" s="84"/>
      <c r="D125" s="85"/>
      <c r="E125" s="85"/>
      <c r="F125" s="85"/>
      <c r="G125" s="126">
        <f>SUM(G119:G124)</f>
        <v>8000</v>
      </c>
      <c r="H125" s="85"/>
      <c r="I125" s="85"/>
      <c r="J125" s="85"/>
      <c r="K125" s="85"/>
      <c r="L125" s="85"/>
      <c r="M125" s="85"/>
      <c r="N125" s="71"/>
      <c r="O125" s="71"/>
      <c r="P125" s="71"/>
      <c r="Q125" s="71"/>
    </row>
    <row r="126" spans="1:17" hidden="1">
      <c r="A126" s="132" t="s">
        <v>61</v>
      </c>
      <c r="B126" s="119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 hidden="1">
      <c r="A129" s="82"/>
      <c r="B129" s="83"/>
      <c r="C129" s="84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71"/>
      <c r="O129" s="71"/>
      <c r="P129" s="71"/>
      <c r="Q129" s="71"/>
    </row>
    <row r="130" spans="1:17" hidden="1">
      <c r="A130" s="82" t="s">
        <v>32</v>
      </c>
      <c r="B130" s="124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71"/>
      <c r="O130" s="71"/>
      <c r="P130" s="71"/>
      <c r="Q130" s="71"/>
    </row>
    <row r="131" spans="1:17" hidden="1">
      <c r="A131" s="118" t="s">
        <v>62</v>
      </c>
      <c r="B131" s="119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71"/>
      <c r="O131" s="71"/>
      <c r="P131" s="71"/>
      <c r="Q131" s="71"/>
    </row>
    <row r="132" spans="1:17" ht="24.75" hidden="1">
      <c r="A132" s="86" t="s">
        <v>63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idden="1">
      <c r="A133" s="86" t="s">
        <v>64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36.75" hidden="1">
      <c r="A134" s="86" t="s">
        <v>65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54" hidden="1" customHeight="1">
      <c r="A135" s="86" t="s">
        <v>66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86.25" hidden="1" customHeight="1">
      <c r="A136" s="86" t="s">
        <v>67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t="75.75" hidden="1" customHeight="1">
      <c r="A137" s="86" t="s">
        <v>68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idden="1">
      <c r="A138" s="86" t="s">
        <v>69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 ht="99.75" hidden="1" customHeight="1">
      <c r="A139" s="86" t="s">
        <v>70</v>
      </c>
      <c r="B139" s="83"/>
      <c r="C139" s="84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71"/>
      <c r="O139" s="71"/>
      <c r="P139" s="71"/>
      <c r="Q139" s="71"/>
    </row>
    <row r="140" spans="1:17" hidden="1">
      <c r="A140" s="127" t="s">
        <v>32</v>
      </c>
      <c r="B140" s="133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71"/>
      <c r="O140" s="71"/>
      <c r="P140" s="71"/>
      <c r="Q140" s="71"/>
    </row>
    <row r="141" spans="1:17" ht="24.75">
      <c r="A141" s="136" t="s">
        <v>71</v>
      </c>
      <c r="B141" s="137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71"/>
      <c r="O141" s="71"/>
      <c r="P141" s="71"/>
      <c r="Q141" s="71"/>
    </row>
    <row r="142" spans="1:17" ht="24.75" hidden="1">
      <c r="A142" s="86" t="s">
        <v>72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24.75" hidden="1">
      <c r="A143" s="86" t="s">
        <v>73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24.75" hidden="1">
      <c r="A144" s="86" t="s">
        <v>74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24.75">
      <c r="A145" s="86" t="s">
        <v>75</v>
      </c>
      <c r="B145" s="161" t="s">
        <v>169</v>
      </c>
      <c r="C145" s="84">
        <v>1</v>
      </c>
      <c r="D145" s="163">
        <v>2500</v>
      </c>
      <c r="E145" s="161" t="s">
        <v>170</v>
      </c>
      <c r="F145" s="85">
        <v>1</v>
      </c>
      <c r="G145" s="163">
        <v>2500</v>
      </c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80.25" hidden="1" customHeight="1">
      <c r="A146" s="86" t="s">
        <v>76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51.75" hidden="1" customHeight="1">
      <c r="A147" s="86" t="s">
        <v>77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117.75" hidden="1" customHeight="1">
      <c r="A148" s="86" t="s">
        <v>78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 ht="62.25" hidden="1" customHeight="1">
      <c r="A149" s="86" t="s">
        <v>79</v>
      </c>
      <c r="B149" s="83"/>
      <c r="C149" s="84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71"/>
      <c r="O149" s="71"/>
      <c r="P149" s="71"/>
      <c r="Q149" s="71"/>
    </row>
    <row r="150" spans="1:17">
      <c r="A150" s="88" t="s">
        <v>32</v>
      </c>
      <c r="B150" s="137"/>
      <c r="C150" s="138"/>
      <c r="D150" s="167">
        <f>SUM(D142:D149)</f>
        <v>2500</v>
      </c>
      <c r="E150" s="139"/>
      <c r="F150" s="139"/>
      <c r="G150" s="167">
        <f>SUM(G143:G149)</f>
        <v>2500</v>
      </c>
      <c r="H150" s="139"/>
      <c r="I150" s="139"/>
      <c r="J150" s="139"/>
      <c r="K150" s="139"/>
      <c r="L150" s="139"/>
      <c r="M150" s="139"/>
      <c r="N150" s="71"/>
      <c r="O150" s="71"/>
      <c r="P150" s="71"/>
      <c r="Q150" s="71"/>
    </row>
    <row r="151" spans="1:17" ht="34.5" hidden="1" customHeight="1">
      <c r="A151" s="140" t="s">
        <v>80</v>
      </c>
      <c r="B151" s="195" t="s">
        <v>207</v>
      </c>
      <c r="C151" s="196"/>
      <c r="D151" s="197"/>
      <c r="E151" s="198" t="s">
        <v>82</v>
      </c>
      <c r="F151" s="199"/>
      <c r="G151" s="200"/>
      <c r="H151" s="198" t="s">
        <v>83</v>
      </c>
      <c r="I151" s="199"/>
      <c r="J151" s="200"/>
      <c r="K151" s="198" t="s">
        <v>84</v>
      </c>
      <c r="L151" s="199"/>
      <c r="M151" s="200"/>
      <c r="N151" s="71"/>
      <c r="O151" s="71"/>
      <c r="P151" s="71"/>
      <c r="Q151" s="71"/>
    </row>
    <row r="152" spans="1:17" ht="24.75">
      <c r="A152" s="141" t="s">
        <v>85</v>
      </c>
      <c r="B152" s="207">
        <f>D44+D69+D93+D106+D113+D117+D125+D130+D140+D150</f>
        <v>2500</v>
      </c>
      <c r="C152" s="208"/>
      <c r="D152" s="209"/>
      <c r="E152" s="219">
        <f>G44+G69+G93+G106+G113+G117+G125+G140+G150</f>
        <v>34500</v>
      </c>
      <c r="F152" s="208"/>
      <c r="G152" s="209"/>
      <c r="H152" s="210">
        <f>J44+J69+J93+J106+J113+J117+J125+J130+J140+J150</f>
        <v>1478</v>
      </c>
      <c r="I152" s="208"/>
      <c r="J152" s="209"/>
      <c r="K152" s="210">
        <f>M44+M69+M93+M106+M113+M117+M125+M130+M140+M150</f>
        <v>0</v>
      </c>
      <c r="L152" s="208"/>
      <c r="M152" s="209"/>
      <c r="N152" s="71"/>
      <c r="O152" s="71"/>
      <c r="P152" s="71"/>
      <c r="Q152" s="71"/>
    </row>
    <row r="153" spans="1:17" ht="15.75" thickBot="1">
      <c r="A153" s="112" t="s">
        <v>86</v>
      </c>
      <c r="B153" s="217">
        <f>B152+E152+H152+K152</f>
        <v>38478</v>
      </c>
      <c r="C153" s="212"/>
      <c r="D153" s="212"/>
      <c r="E153" s="212"/>
      <c r="F153" s="212"/>
      <c r="G153" s="212"/>
      <c r="H153" s="212"/>
      <c r="I153" s="212"/>
      <c r="J153" s="212"/>
      <c r="K153" s="213"/>
      <c r="L153" s="142"/>
      <c r="M153" s="143"/>
      <c r="N153" s="71"/>
      <c r="O153" s="71"/>
      <c r="P153" s="71"/>
      <c r="Q153" s="71"/>
    </row>
  </sheetData>
  <mergeCells count="19">
    <mergeCell ref="B152:D152"/>
    <mergeCell ref="E152:G152"/>
    <mergeCell ref="H152:J152"/>
    <mergeCell ref="K152:M152"/>
    <mergeCell ref="B153:K153"/>
    <mergeCell ref="A13:E13"/>
    <mergeCell ref="A1:Q1"/>
    <mergeCell ref="A2:Q2"/>
    <mergeCell ref="A4:Q4"/>
    <mergeCell ref="B151:D151"/>
    <mergeCell ref="E151:G151"/>
    <mergeCell ref="H151:J151"/>
    <mergeCell ref="K151:M151"/>
    <mergeCell ref="A16:M16"/>
    <mergeCell ref="A17:A18"/>
    <mergeCell ref="B17:D17"/>
    <mergeCell ref="E17:G17"/>
    <mergeCell ref="H17:J17"/>
    <mergeCell ref="K17:M17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150"/>
  <sheetViews>
    <sheetView topLeftCell="A48" workbookViewId="0">
      <selection activeCell="A137" sqref="A137:XFD148"/>
    </sheetView>
  </sheetViews>
  <sheetFormatPr defaultRowHeight="15"/>
  <cols>
    <col min="1" max="1" width="17.7109375" customWidth="1"/>
  </cols>
  <sheetData>
    <row r="1" spans="1:13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ht="15.75">
      <c r="A3" s="215" t="s">
        <v>131</v>
      </c>
      <c r="B3" s="215"/>
      <c r="C3" s="215"/>
      <c r="D3" s="215"/>
      <c r="E3" s="215"/>
      <c r="F3" s="156"/>
      <c r="G3" s="156"/>
      <c r="H3" s="156"/>
      <c r="I3" s="156"/>
      <c r="J3" s="156"/>
      <c r="K3" s="156"/>
      <c r="L3" s="156"/>
      <c r="M3" s="156"/>
    </row>
    <row r="4" spans="1:13">
      <c r="A4" s="155" t="s">
        <v>217</v>
      </c>
      <c r="B4" s="155"/>
      <c r="C4" s="155"/>
      <c r="D4" s="155"/>
      <c r="E4" s="155"/>
      <c r="F4" s="155"/>
      <c r="G4" s="190">
        <v>938</v>
      </c>
      <c r="H4" s="155"/>
      <c r="I4" s="156"/>
      <c r="J4" s="156"/>
      <c r="K4" s="156"/>
      <c r="L4" s="156"/>
      <c r="M4" s="156"/>
    </row>
    <row r="5" spans="1:13">
      <c r="A5" s="155" t="s">
        <v>219</v>
      </c>
      <c r="B5" s="155"/>
      <c r="C5" s="155"/>
      <c r="D5" s="155"/>
      <c r="E5" s="155"/>
      <c r="F5" s="156"/>
      <c r="G5" s="185">
        <v>3159.9</v>
      </c>
      <c r="H5" s="156"/>
      <c r="I5" s="156"/>
      <c r="J5" s="156"/>
      <c r="K5" s="156"/>
      <c r="L5" s="156"/>
      <c r="M5" s="156"/>
    </row>
    <row r="6" spans="1:13">
      <c r="A6" s="155" t="s">
        <v>229</v>
      </c>
      <c r="B6" s="155"/>
      <c r="C6" s="155"/>
      <c r="D6" s="155"/>
      <c r="E6" s="155"/>
      <c r="F6" s="156"/>
      <c r="G6" s="186" t="s">
        <v>274</v>
      </c>
      <c r="H6" s="156"/>
      <c r="I6" s="156"/>
      <c r="J6" s="156"/>
      <c r="K6" s="156"/>
      <c r="L6" s="156"/>
      <c r="M6" s="156"/>
    </row>
    <row r="7" spans="1:13">
      <c r="A7" s="155" t="s">
        <v>221</v>
      </c>
      <c r="B7" s="155"/>
      <c r="C7" s="156"/>
      <c r="D7" s="156"/>
      <c r="E7" s="156"/>
      <c r="F7" s="156"/>
      <c r="G7" s="190">
        <v>1978</v>
      </c>
      <c r="H7" s="156"/>
      <c r="I7" s="156"/>
      <c r="J7" s="156"/>
      <c r="K7" s="156"/>
      <c r="L7" s="156"/>
      <c r="M7" s="156"/>
    </row>
    <row r="8" spans="1:13">
      <c r="A8" s="155" t="s">
        <v>230</v>
      </c>
      <c r="B8" s="155"/>
      <c r="C8" s="155"/>
      <c r="D8" s="155"/>
      <c r="E8" s="155"/>
      <c r="F8" s="156"/>
      <c r="G8" s="177">
        <v>-137262</v>
      </c>
      <c r="H8" s="156"/>
      <c r="I8" s="156"/>
      <c r="J8" s="156"/>
      <c r="K8" s="156"/>
      <c r="L8" s="156"/>
      <c r="M8" s="156"/>
    </row>
    <row r="9" spans="1:13">
      <c r="A9" s="155" t="s">
        <v>89</v>
      </c>
      <c r="B9" s="155"/>
      <c r="C9" s="155"/>
      <c r="D9" s="155"/>
      <c r="E9" s="155"/>
      <c r="F9" s="156"/>
      <c r="G9" s="190">
        <v>4.5999999999999996</v>
      </c>
      <c r="H9" s="156"/>
      <c r="I9" s="156"/>
      <c r="J9" s="156"/>
      <c r="K9" s="156"/>
      <c r="L9" s="156"/>
      <c r="M9" s="156"/>
    </row>
    <row r="10" spans="1:13">
      <c r="A10" s="215" t="s">
        <v>90</v>
      </c>
      <c r="B10" s="215"/>
      <c r="C10" s="215"/>
      <c r="D10" s="215"/>
      <c r="E10" s="215"/>
      <c r="F10" s="156"/>
      <c r="G10" s="190">
        <v>4.5999999999999996</v>
      </c>
      <c r="H10" s="156"/>
      <c r="I10" s="156"/>
      <c r="J10" s="156"/>
      <c r="K10" s="156"/>
      <c r="L10" s="156"/>
      <c r="M10" s="156"/>
    </row>
    <row r="11" spans="1:13">
      <c r="A11" s="215" t="s">
        <v>91</v>
      </c>
      <c r="B11" s="215"/>
      <c r="C11" s="215"/>
      <c r="D11" s="215"/>
      <c r="E11" s="215"/>
      <c r="F11" s="156"/>
      <c r="G11" s="177">
        <v>174427</v>
      </c>
      <c r="H11" s="156"/>
      <c r="I11" s="156"/>
      <c r="J11" s="156"/>
      <c r="K11" s="156"/>
      <c r="L11" s="156"/>
      <c r="M11" s="156"/>
    </row>
    <row r="12" spans="1:13">
      <c r="A12" s="215" t="s">
        <v>92</v>
      </c>
      <c r="B12" s="215"/>
      <c r="C12" s="215"/>
      <c r="D12" s="156"/>
      <c r="E12" s="156"/>
      <c r="F12" s="156"/>
      <c r="G12" s="177">
        <v>251990</v>
      </c>
      <c r="H12" s="156"/>
      <c r="I12" s="156"/>
      <c r="J12" s="156"/>
      <c r="K12" s="156"/>
      <c r="L12" s="156"/>
      <c r="M12" s="156"/>
    </row>
    <row r="13" spans="1:13">
      <c r="A13" s="155" t="s">
        <v>210</v>
      </c>
      <c r="B13" s="155"/>
      <c r="C13" s="155"/>
      <c r="D13" s="156"/>
      <c r="E13" s="156"/>
      <c r="F13" s="156"/>
      <c r="G13" s="177">
        <v>-214825</v>
      </c>
      <c r="H13" s="156"/>
      <c r="I13" s="156"/>
      <c r="J13" s="156"/>
      <c r="K13" s="156"/>
      <c r="L13" s="156"/>
      <c r="M13" s="156"/>
    </row>
    <row r="14" spans="1:13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</row>
    <row r="15" spans="1:13">
      <c r="A15" s="201" t="s">
        <v>0</v>
      </c>
      <c r="B15" s="203" t="s">
        <v>1</v>
      </c>
      <c r="C15" s="204"/>
      <c r="D15" s="205"/>
      <c r="E15" s="206" t="s">
        <v>2</v>
      </c>
      <c r="F15" s="204"/>
      <c r="G15" s="205"/>
      <c r="H15" s="206" t="s">
        <v>3</v>
      </c>
      <c r="I15" s="204"/>
      <c r="J15" s="205"/>
      <c r="K15" s="206" t="s">
        <v>4</v>
      </c>
      <c r="L15" s="204"/>
      <c r="M15" s="205"/>
    </row>
    <row r="16" spans="1:13" ht="24.75">
      <c r="A16" s="202"/>
      <c r="B16" s="74" t="s">
        <v>5</v>
      </c>
      <c r="C16" s="75" t="s">
        <v>6</v>
      </c>
      <c r="D16" s="76" t="s">
        <v>7</v>
      </c>
      <c r="E16" s="77" t="s">
        <v>5</v>
      </c>
      <c r="F16" s="77" t="s">
        <v>6</v>
      </c>
      <c r="G16" s="76" t="s">
        <v>7</v>
      </c>
      <c r="H16" s="75" t="s">
        <v>5</v>
      </c>
      <c r="I16" s="75" t="s">
        <v>6</v>
      </c>
      <c r="J16" s="76" t="s">
        <v>7</v>
      </c>
      <c r="K16" s="75" t="s">
        <v>5</v>
      </c>
      <c r="L16" s="75" t="s">
        <v>6</v>
      </c>
      <c r="M16" s="76" t="s">
        <v>7</v>
      </c>
    </row>
    <row r="17" spans="1:13" ht="15" customHeight="1">
      <c r="A17" s="78" t="s">
        <v>8</v>
      </c>
      <c r="B17" s="79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 ht="15" customHeight="1">
      <c r="A18" s="82" t="s">
        <v>9</v>
      </c>
      <c r="B18" s="83"/>
      <c r="C18" s="84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 ht="15" hidden="1" customHeight="1">
      <c r="A19" s="86" t="s">
        <v>10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5" hidden="1" customHeight="1">
      <c r="A20" s="86" t="s">
        <v>11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5" customHeight="1">
      <c r="A21" s="86" t="s">
        <v>12</v>
      </c>
      <c r="B21" s="83"/>
      <c r="C21" s="84"/>
      <c r="D21" s="85"/>
      <c r="E21" s="85" t="s">
        <v>153</v>
      </c>
      <c r="F21" s="85">
        <v>15</v>
      </c>
      <c r="G21" s="163">
        <v>12600</v>
      </c>
      <c r="H21" s="85"/>
      <c r="I21" s="85"/>
      <c r="J21" s="85"/>
      <c r="K21" s="85"/>
      <c r="L21" s="85"/>
      <c r="M21" s="85"/>
    </row>
    <row r="22" spans="1:13" ht="15" hidden="1" customHeight="1">
      <c r="A22" s="87" t="s">
        <v>13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15" customHeight="1">
      <c r="A23" s="87" t="s">
        <v>14</v>
      </c>
      <c r="B23" s="83"/>
      <c r="C23" s="84"/>
      <c r="D23" s="85"/>
      <c r="E23" s="85" t="s">
        <v>153</v>
      </c>
      <c r="F23" s="85">
        <v>30</v>
      </c>
      <c r="G23" s="163">
        <v>13590</v>
      </c>
      <c r="H23" s="85"/>
      <c r="I23" s="85"/>
      <c r="J23" s="85"/>
      <c r="K23" s="85"/>
      <c r="L23" s="85"/>
      <c r="M23" s="85"/>
    </row>
    <row r="24" spans="1:13" ht="15" hidden="1" customHeight="1">
      <c r="A24" s="86" t="s">
        <v>15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t="15" hidden="1" customHeight="1">
      <c r="A25" s="86" t="s">
        <v>16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15" hidden="1" customHeight="1">
      <c r="A26" s="86" t="s">
        <v>17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15" hidden="1" customHeight="1">
      <c r="A27" s="86" t="s">
        <v>18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15" hidden="1" customHeight="1">
      <c r="A28" s="86" t="s">
        <v>19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15" hidden="1" customHeight="1">
      <c r="A29" s="82" t="s">
        <v>20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ht="15" hidden="1" customHeight="1">
      <c r="A30" s="87" t="s">
        <v>21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5" hidden="1" customHeight="1">
      <c r="A31" s="86" t="s">
        <v>22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t="15" hidden="1" customHeight="1">
      <c r="A32" s="86" t="s">
        <v>23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t="15" hidden="1" customHeight="1">
      <c r="A33" s="86" t="s">
        <v>24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5" hidden="1" customHeight="1">
      <c r="A34" s="86" t="s">
        <v>25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15" hidden="1" customHeight="1">
      <c r="A35" s="86" t="s">
        <v>26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5" customHeight="1">
      <c r="A36" s="82" t="s">
        <v>27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t="15" customHeight="1">
      <c r="A37" s="86" t="s">
        <v>28</v>
      </c>
      <c r="B37" s="83"/>
      <c r="C37" s="84"/>
      <c r="D37" s="85"/>
      <c r="E37" s="85" t="s">
        <v>153</v>
      </c>
      <c r="F37" s="85">
        <v>2</v>
      </c>
      <c r="G37" s="163">
        <v>9000</v>
      </c>
      <c r="H37" s="85"/>
      <c r="I37" s="85"/>
      <c r="J37" s="85"/>
      <c r="K37" s="85"/>
      <c r="L37" s="85"/>
      <c r="M37" s="85"/>
    </row>
    <row r="38" spans="1:13" ht="15" hidden="1" customHeight="1">
      <c r="A38" s="86" t="s">
        <v>29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15" hidden="1" customHeight="1">
      <c r="A39" s="86" t="s">
        <v>30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5" hidden="1" customHeight="1">
      <c r="A40" s="87" t="s">
        <v>31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5" customHeight="1">
      <c r="A41" s="88" t="s">
        <v>32</v>
      </c>
      <c r="B41" s="89"/>
      <c r="C41" s="90"/>
      <c r="D41" s="91"/>
      <c r="E41" s="91"/>
      <c r="F41" s="91"/>
      <c r="G41" s="91">
        <f>SUM(G18:G40)</f>
        <v>35190</v>
      </c>
      <c r="H41" s="91"/>
      <c r="I41" s="91"/>
      <c r="J41" s="91"/>
      <c r="K41" s="91"/>
      <c r="L41" s="91"/>
      <c r="M41" s="91"/>
    </row>
    <row r="42" spans="1:13" ht="15" customHeight="1">
      <c r="A42" s="92" t="s">
        <v>33</v>
      </c>
      <c r="B42" s="93"/>
      <c r="C42" s="94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1:13" ht="15" customHeight="1">
      <c r="A43" s="82" t="s">
        <v>9</v>
      </c>
      <c r="B43" s="83"/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4" spans="1:13" ht="15" hidden="1" customHeight="1">
      <c r="A44" s="86" t="s">
        <v>10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1:13" ht="15" hidden="1" customHeight="1">
      <c r="A45" s="86" t="s">
        <v>11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ht="15" hidden="1" customHeight="1">
      <c r="A46" s="86" t="s">
        <v>12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15" hidden="1" customHeight="1">
      <c r="A47" s="86" t="s">
        <v>13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t="15" customHeight="1">
      <c r="A48" s="87" t="s">
        <v>14</v>
      </c>
      <c r="B48" s="83"/>
      <c r="C48" s="84"/>
      <c r="D48" s="85"/>
      <c r="E48" s="85"/>
      <c r="F48" s="85"/>
      <c r="G48" s="85"/>
      <c r="H48" s="85" t="s">
        <v>153</v>
      </c>
      <c r="I48" s="85">
        <v>40</v>
      </c>
      <c r="J48" s="163">
        <v>29500</v>
      </c>
      <c r="K48" s="85"/>
      <c r="L48" s="85"/>
      <c r="M48" s="85"/>
    </row>
    <row r="49" spans="1:13" ht="15" hidden="1" customHeight="1">
      <c r="A49" s="86" t="s">
        <v>15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5" hidden="1" customHeight="1">
      <c r="A50" s="86" t="s">
        <v>16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ht="15" hidden="1" customHeight="1">
      <c r="A51" s="86" t="s">
        <v>17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t="15" hidden="1" customHeight="1">
      <c r="A52" s="86" t="s">
        <v>18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t="15" hidden="1" customHeight="1">
      <c r="A53" s="86" t="s">
        <v>19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ht="15" customHeight="1">
      <c r="A54" s="82" t="s">
        <v>20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ht="15" hidden="1" customHeight="1">
      <c r="A55" s="87" t="s">
        <v>21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ht="15" hidden="1" customHeight="1">
      <c r="A56" s="86" t="s">
        <v>22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ht="15" hidden="1" customHeight="1">
      <c r="A57" s="86" t="s">
        <v>23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ht="15" customHeight="1">
      <c r="A58" s="86" t="s">
        <v>24</v>
      </c>
      <c r="B58" s="83"/>
      <c r="C58" s="84"/>
      <c r="D58" s="85"/>
      <c r="E58" s="85"/>
      <c r="F58" s="85"/>
      <c r="G58" s="85"/>
      <c r="H58" s="85" t="s">
        <v>153</v>
      </c>
      <c r="I58" s="85">
        <v>10</v>
      </c>
      <c r="J58" s="163">
        <v>4200</v>
      </c>
      <c r="K58" s="85"/>
      <c r="L58" s="85"/>
      <c r="M58" s="85"/>
    </row>
    <row r="59" spans="1:13" ht="15" hidden="1" customHeight="1">
      <c r="A59" s="86" t="s">
        <v>25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ht="15" hidden="1" customHeight="1">
      <c r="A60" s="86" t="s">
        <v>26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ht="15" hidden="1" customHeight="1">
      <c r="A61" s="82" t="s">
        <v>27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ht="15" hidden="1" customHeight="1">
      <c r="A62" s="86" t="s">
        <v>28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5" hidden="1" customHeight="1">
      <c r="A63" s="86" t="s">
        <v>29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15" hidden="1" customHeight="1">
      <c r="A64" s="86" t="s">
        <v>30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5" hidden="1" customHeight="1">
      <c r="A65" s="87" t="s">
        <v>31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5" customHeight="1">
      <c r="A66" s="96" t="s">
        <v>32</v>
      </c>
      <c r="B66" s="97"/>
      <c r="C66" s="98"/>
      <c r="D66" s="99"/>
      <c r="E66" s="99"/>
      <c r="F66" s="99"/>
      <c r="G66" s="99"/>
      <c r="H66" s="99"/>
      <c r="I66" s="99"/>
      <c r="J66" s="99">
        <f>SUM(J43:J65)</f>
        <v>33700</v>
      </c>
      <c r="K66" s="99"/>
      <c r="L66" s="99"/>
      <c r="M66" s="99"/>
    </row>
    <row r="67" spans="1:13" ht="15" customHeight="1">
      <c r="A67" s="100" t="s">
        <v>34</v>
      </c>
      <c r="B67" s="101"/>
      <c r="C67" s="102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1:13" ht="15" customHeight="1">
      <c r="A68" s="82" t="s">
        <v>9</v>
      </c>
      <c r="B68" s="83"/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85"/>
    </row>
    <row r="69" spans="1:13" ht="15" hidden="1" customHeight="1">
      <c r="A69" s="86" t="s">
        <v>10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</row>
    <row r="70" spans="1:13" ht="15" hidden="1" customHeight="1">
      <c r="A70" s="86" t="s">
        <v>11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t="15" hidden="1" customHeight="1">
      <c r="A71" s="86" t="s">
        <v>12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t="15" customHeight="1">
      <c r="A72" s="87" t="s">
        <v>14</v>
      </c>
      <c r="B72" s="83"/>
      <c r="C72" s="84"/>
      <c r="D72" s="85"/>
      <c r="E72" s="85"/>
      <c r="F72" s="85"/>
      <c r="G72" s="85"/>
      <c r="H72" s="85" t="s">
        <v>153</v>
      </c>
      <c r="I72" s="85">
        <v>40</v>
      </c>
      <c r="J72" s="163">
        <v>29500</v>
      </c>
      <c r="K72" s="85"/>
      <c r="L72" s="85"/>
      <c r="M72" s="85"/>
    </row>
    <row r="73" spans="1:13" ht="15" hidden="1" customHeight="1">
      <c r="A73" s="86" t="s">
        <v>15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t="15" hidden="1" customHeight="1">
      <c r="A74" s="86" t="s">
        <v>16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ht="15" hidden="1" customHeight="1">
      <c r="A75" s="86" t="s">
        <v>17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ht="15" hidden="1" customHeight="1">
      <c r="A76" s="86" t="s">
        <v>18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ht="15" hidden="1" customHeight="1">
      <c r="A77" s="86" t="s">
        <v>19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ht="15" customHeight="1">
      <c r="A78" s="82" t="s">
        <v>20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ht="15" hidden="1" customHeight="1">
      <c r="A79" s="87" t="s">
        <v>21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t="15" hidden="1" customHeight="1">
      <c r="A80" s="86" t="s">
        <v>22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ht="15" hidden="1" customHeight="1">
      <c r="A81" s="86" t="s">
        <v>23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ht="15" customHeight="1">
      <c r="A82" s="86" t="s">
        <v>24</v>
      </c>
      <c r="B82" s="83"/>
      <c r="C82" s="84"/>
      <c r="D82" s="85"/>
      <c r="E82" s="85"/>
      <c r="F82" s="85"/>
      <c r="G82" s="85"/>
      <c r="H82" s="85" t="s">
        <v>153</v>
      </c>
      <c r="I82" s="85">
        <v>10</v>
      </c>
      <c r="J82" s="163">
        <v>4200</v>
      </c>
      <c r="K82" s="85"/>
      <c r="L82" s="85"/>
      <c r="M82" s="85"/>
    </row>
    <row r="83" spans="1:13" ht="15" hidden="1" customHeight="1">
      <c r="A83" s="86" t="s">
        <v>25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ht="15" hidden="1" customHeight="1">
      <c r="A84" s="86" t="s">
        <v>26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ht="15" hidden="1" customHeight="1">
      <c r="A85" s="82" t="s">
        <v>27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t="15" hidden="1" customHeight="1">
      <c r="A86" s="86" t="s">
        <v>28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ht="15" hidden="1" customHeight="1">
      <c r="A87" s="86" t="s">
        <v>29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ht="15" hidden="1" customHeight="1">
      <c r="A88" s="86" t="s">
        <v>30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5" hidden="1" customHeight="1">
      <c r="A89" s="87" t="s">
        <v>31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5" customHeight="1">
      <c r="A90" s="104" t="s">
        <v>32</v>
      </c>
      <c r="B90" s="105"/>
      <c r="C90" s="106"/>
      <c r="D90" s="107"/>
      <c r="E90" s="107"/>
      <c r="F90" s="107"/>
      <c r="G90" s="107"/>
      <c r="H90" s="107"/>
      <c r="I90" s="107"/>
      <c r="J90" s="107">
        <f>SUM(J68:J89)</f>
        <v>33700</v>
      </c>
      <c r="K90" s="107"/>
      <c r="L90" s="107"/>
      <c r="M90" s="107"/>
    </row>
    <row r="91" spans="1:13" ht="15" customHeight="1">
      <c r="A91" s="108" t="s">
        <v>35</v>
      </c>
      <c r="B91" s="109"/>
      <c r="C91" s="110"/>
      <c r="D91" s="111"/>
      <c r="E91" s="111"/>
      <c r="F91" s="111"/>
      <c r="G91" s="111"/>
      <c r="H91" s="111"/>
      <c r="I91" s="111"/>
      <c r="J91" s="111"/>
      <c r="K91" s="111"/>
      <c r="L91" s="111"/>
      <c r="M91" s="111"/>
    </row>
    <row r="92" spans="1:13" ht="15" customHeight="1">
      <c r="A92" s="82" t="s">
        <v>9</v>
      </c>
      <c r="B92" s="83"/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85"/>
    </row>
    <row r="93" spans="1:13" ht="15" customHeight="1">
      <c r="A93" s="86" t="s">
        <v>10</v>
      </c>
      <c r="B93" s="83"/>
      <c r="C93" s="84"/>
      <c r="D93" s="85"/>
      <c r="E93" s="85"/>
      <c r="F93" s="85"/>
      <c r="G93" s="85"/>
      <c r="H93" s="85"/>
      <c r="I93" s="85"/>
      <c r="J93" s="85"/>
      <c r="K93" s="85" t="s">
        <v>153</v>
      </c>
      <c r="L93" s="85">
        <v>60</v>
      </c>
      <c r="M93" s="163">
        <v>56400</v>
      </c>
    </row>
    <row r="94" spans="1:13" ht="15" hidden="1" customHeight="1">
      <c r="A94" s="87" t="s">
        <v>36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ht="15" hidden="1" customHeight="1">
      <c r="A95" s="82" t="s">
        <v>37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ht="15" hidden="1" customHeight="1">
      <c r="A96" s="86" t="s">
        <v>38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ht="15" hidden="1" customHeight="1">
      <c r="A97" s="113" t="s">
        <v>39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ht="15" hidden="1" customHeight="1">
      <c r="A98" s="113" t="s">
        <v>40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ht="15" hidden="1" customHeight="1">
      <c r="A99" s="113" t="s">
        <v>41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ht="15" hidden="1" customHeight="1">
      <c r="A100" s="113" t="s">
        <v>42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ht="15" hidden="1" customHeight="1">
      <c r="A101" s="113" t="s">
        <v>43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ht="15" hidden="1" customHeight="1">
      <c r="A102" s="113" t="s">
        <v>44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ht="15" customHeight="1">
      <c r="A103" s="114" t="s">
        <v>32</v>
      </c>
      <c r="B103" s="115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>
        <f>SUM(M92:M102)</f>
        <v>56400</v>
      </c>
    </row>
    <row r="104" spans="1:13" ht="15" hidden="1" customHeight="1">
      <c r="A104" s="118" t="s">
        <v>45</v>
      </c>
      <c r="B104" s="119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</row>
    <row r="105" spans="1:13" ht="31.5" hidden="1" customHeight="1">
      <c r="A105" s="122" t="s">
        <v>46</v>
      </c>
      <c r="B105" s="83"/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</row>
    <row r="106" spans="1:13" ht="27" hidden="1" customHeight="1">
      <c r="A106" s="122" t="s">
        <v>47</v>
      </c>
      <c r="B106" s="83"/>
      <c r="C106" s="84"/>
      <c r="D106" s="85"/>
      <c r="E106" s="85"/>
      <c r="F106" s="85"/>
      <c r="G106" s="85"/>
      <c r="H106" s="77" t="s">
        <v>202</v>
      </c>
      <c r="I106" s="85">
        <v>60</v>
      </c>
      <c r="J106" s="163">
        <v>30000</v>
      </c>
      <c r="K106" s="85"/>
      <c r="L106" s="85"/>
      <c r="M106" s="85"/>
    </row>
    <row r="107" spans="1:13" ht="47.25" hidden="1" customHeight="1">
      <c r="A107" s="122" t="s">
        <v>48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ht="65.25" hidden="1" customHeight="1">
      <c r="A108" s="122" t="s">
        <v>49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ht="21" hidden="1" customHeight="1">
      <c r="A109" s="122" t="s">
        <v>50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hidden="1">
      <c r="A110" s="123" t="s">
        <v>32</v>
      </c>
      <c r="B110" s="124"/>
      <c r="C110" s="125"/>
      <c r="D110" s="126"/>
      <c r="E110" s="126"/>
      <c r="F110" s="126"/>
      <c r="G110" s="126"/>
      <c r="H110" s="126"/>
      <c r="I110" s="126"/>
      <c r="J110" s="126">
        <f>SUM(J105:J109)</f>
        <v>30000</v>
      </c>
      <c r="K110" s="126"/>
      <c r="L110" s="126"/>
      <c r="M110" s="126"/>
    </row>
    <row r="111" spans="1:13" hidden="1">
      <c r="A111" s="127" t="s">
        <v>51</v>
      </c>
      <c r="B111" s="128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</row>
    <row r="112" spans="1:13" ht="96.75" hidden="1" customHeight="1">
      <c r="A112" s="122" t="s">
        <v>52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</row>
    <row r="113" spans="1:13" ht="24.75" hidden="1">
      <c r="A113" s="86" t="s">
        <v>53</v>
      </c>
      <c r="B113" s="83"/>
      <c r="C113" s="84"/>
      <c r="D113" s="85"/>
      <c r="E113" s="85"/>
      <c r="F113" s="85"/>
      <c r="G113" s="85"/>
      <c r="H113" s="85"/>
      <c r="I113" s="85"/>
      <c r="J113" s="85"/>
      <c r="K113" s="85"/>
      <c r="L113" s="85"/>
      <c r="M113" s="85"/>
    </row>
    <row r="114" spans="1:13" hidden="1">
      <c r="A114" s="123" t="s">
        <v>32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1:13">
      <c r="A115" s="131" t="s">
        <v>54</v>
      </c>
      <c r="B115" s="119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</row>
    <row r="116" spans="1:13" ht="36.75" hidden="1">
      <c r="A116" s="86" t="s">
        <v>55</v>
      </c>
      <c r="B116" s="83"/>
      <c r="C116" s="84"/>
      <c r="D116" s="85"/>
      <c r="E116" s="85"/>
      <c r="F116" s="85"/>
      <c r="G116" s="85"/>
      <c r="H116" s="85"/>
      <c r="I116" s="85"/>
      <c r="J116" s="85"/>
      <c r="K116" s="85"/>
      <c r="L116" s="85"/>
      <c r="M116" s="85"/>
    </row>
    <row r="117" spans="1:13" ht="24.75" hidden="1">
      <c r="A117" s="86" t="s">
        <v>56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</row>
    <row r="118" spans="1:13" ht="60.75">
      <c r="A118" s="86" t="s">
        <v>57</v>
      </c>
      <c r="B118" s="83"/>
      <c r="C118" s="84"/>
      <c r="D118" s="85"/>
      <c r="E118" s="85"/>
      <c r="F118" s="85"/>
      <c r="G118" s="85"/>
      <c r="H118" s="85"/>
      <c r="I118" s="85">
        <v>70</v>
      </c>
      <c r="J118" s="163">
        <v>63000</v>
      </c>
      <c r="K118" s="85"/>
      <c r="L118" s="85"/>
      <c r="M118" s="85"/>
    </row>
    <row r="119" spans="1:13">
      <c r="A119" s="86" t="s">
        <v>58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ht="36.75" hidden="1">
      <c r="A120" s="86" t="s">
        <v>59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 hidden="1">
      <c r="A121" s="86" t="s">
        <v>60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>
      <c r="A122" s="123" t="s">
        <v>32</v>
      </c>
      <c r="B122" s="83"/>
      <c r="C122" s="84"/>
      <c r="D122" s="85"/>
      <c r="E122" s="85"/>
      <c r="F122" s="85"/>
      <c r="G122" s="85"/>
      <c r="H122" s="85"/>
      <c r="I122" s="85"/>
      <c r="J122" s="126">
        <f>SUM(J116:J121)</f>
        <v>63000</v>
      </c>
      <c r="K122" s="85"/>
      <c r="L122" s="85"/>
      <c r="M122" s="85"/>
    </row>
    <row r="123" spans="1:13">
      <c r="A123" s="132" t="s">
        <v>61</v>
      </c>
      <c r="B123" s="119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</row>
    <row r="124" spans="1:13">
      <c r="A124" s="82" t="s">
        <v>163</v>
      </c>
      <c r="B124" s="83"/>
      <c r="C124" s="84"/>
      <c r="D124" s="85"/>
      <c r="E124" s="85"/>
      <c r="F124" s="85"/>
      <c r="G124" s="85"/>
      <c r="H124" s="85"/>
      <c r="I124" s="85">
        <v>1</v>
      </c>
      <c r="J124" s="163">
        <v>30000</v>
      </c>
      <c r="K124" s="85"/>
      <c r="L124" s="85"/>
      <c r="M124" s="85"/>
    </row>
    <row r="125" spans="1:13">
      <c r="A125" s="82" t="s">
        <v>203</v>
      </c>
      <c r="B125" s="83"/>
      <c r="C125" s="84"/>
      <c r="D125" s="85"/>
      <c r="E125" s="85"/>
      <c r="F125" s="85"/>
      <c r="G125" s="85"/>
      <c r="H125" s="85"/>
      <c r="I125" s="85">
        <v>5</v>
      </c>
      <c r="J125" s="163">
        <v>250000</v>
      </c>
      <c r="K125" s="85"/>
      <c r="L125" s="85"/>
      <c r="M125" s="85"/>
    </row>
    <row r="126" spans="1:13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>
      <c r="A127" s="82" t="s">
        <v>32</v>
      </c>
      <c r="B127" s="124"/>
      <c r="C127" s="125"/>
      <c r="D127" s="126"/>
      <c r="E127" s="126"/>
      <c r="F127" s="126"/>
      <c r="G127" s="126"/>
      <c r="H127" s="126"/>
      <c r="I127" s="126"/>
      <c r="J127" s="164">
        <f>SUM(J124:J126)</f>
        <v>280000</v>
      </c>
      <c r="K127" s="126"/>
      <c r="L127" s="126"/>
      <c r="M127" s="126"/>
    </row>
    <row r="128" spans="1:13" hidden="1">
      <c r="A128" s="118" t="s">
        <v>62</v>
      </c>
      <c r="B128" s="119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</row>
    <row r="129" spans="1:13" ht="28.5" hidden="1" customHeight="1">
      <c r="A129" s="86" t="s">
        <v>63</v>
      </c>
      <c r="B129" s="83"/>
      <c r="C129" s="84"/>
      <c r="D129" s="85"/>
      <c r="E129" s="85"/>
      <c r="F129" s="85"/>
      <c r="G129" s="85"/>
      <c r="H129" s="85"/>
      <c r="I129" s="85"/>
      <c r="J129" s="85"/>
      <c r="K129" s="85"/>
      <c r="L129" s="85"/>
      <c r="M129" s="85"/>
    </row>
    <row r="130" spans="1:13" hidden="1">
      <c r="A130" s="86" t="s">
        <v>64</v>
      </c>
      <c r="B130" s="83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</row>
    <row r="131" spans="1:13" ht="43.5" hidden="1" customHeight="1">
      <c r="A131" s="86" t="s">
        <v>65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ht="48" hidden="1" customHeight="1">
      <c r="A132" s="86" t="s">
        <v>66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ht="74.25" hidden="1" customHeight="1">
      <c r="A133" s="86" t="s">
        <v>67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ht="69.75" hidden="1" customHeight="1">
      <c r="A134" s="86" t="s">
        <v>68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idden="1">
      <c r="A135" s="86" t="s">
        <v>69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ht="88.5" hidden="1" customHeight="1">
      <c r="A136" s="86" t="s">
        <v>70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hidden="1">
      <c r="A137" s="127" t="s">
        <v>32</v>
      </c>
      <c r="B137" s="133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</row>
    <row r="138" spans="1:13" ht="33.75" hidden="1" customHeight="1">
      <c r="A138" s="136" t="s">
        <v>71</v>
      </c>
      <c r="B138" s="137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</row>
    <row r="139" spans="1:13" ht="33.75" hidden="1" customHeight="1">
      <c r="A139" s="86" t="s">
        <v>72</v>
      </c>
      <c r="B139" s="83"/>
      <c r="C139" s="84"/>
      <c r="D139" s="85"/>
      <c r="E139" s="85"/>
      <c r="F139" s="85"/>
      <c r="G139" s="85"/>
      <c r="H139" s="85"/>
      <c r="I139" s="85"/>
      <c r="J139" s="85"/>
      <c r="K139" s="85"/>
      <c r="L139" s="85"/>
      <c r="M139" s="85"/>
    </row>
    <row r="140" spans="1:13" ht="24.75" hidden="1">
      <c r="A140" s="86" t="s">
        <v>73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</row>
    <row r="141" spans="1:13" ht="25.5" hidden="1" customHeight="1">
      <c r="A141" s="86" t="s">
        <v>74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ht="24.75" hidden="1">
      <c r="A142" s="86" t="s">
        <v>75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ht="75.75" hidden="1" customHeight="1">
      <c r="A143" s="86" t="s">
        <v>76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ht="51" hidden="1" customHeight="1">
      <c r="A144" s="86" t="s">
        <v>77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120.75" hidden="1" customHeight="1">
      <c r="A145" s="86" t="s">
        <v>78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62.25" hidden="1" customHeight="1">
      <c r="A146" s="86" t="s">
        <v>79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idden="1">
      <c r="A147" s="88" t="s">
        <v>32</v>
      </c>
      <c r="B147" s="137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</row>
    <row r="148" spans="1:13" ht="24.75" hidden="1">
      <c r="A148" s="140" t="s">
        <v>80</v>
      </c>
      <c r="B148" s="195" t="s">
        <v>81</v>
      </c>
      <c r="C148" s="196"/>
      <c r="D148" s="197"/>
      <c r="E148" s="198" t="s">
        <v>82</v>
      </c>
      <c r="F148" s="199"/>
      <c r="G148" s="200"/>
      <c r="H148" s="198" t="s">
        <v>83</v>
      </c>
      <c r="I148" s="199"/>
      <c r="J148" s="200"/>
      <c r="K148" s="198" t="s">
        <v>84</v>
      </c>
      <c r="L148" s="199"/>
      <c r="M148" s="200"/>
    </row>
    <row r="149" spans="1:13" ht="24.75">
      <c r="A149" s="141" t="s">
        <v>85</v>
      </c>
      <c r="B149" s="207">
        <f>D41+D66+D90+D103+D110+D114+D122+D127+D137+D147</f>
        <v>0</v>
      </c>
      <c r="C149" s="208"/>
      <c r="D149" s="209"/>
      <c r="E149" s="210">
        <f>G41+G66+G90+G103+G110+G114+G122+G127+G137+G147</f>
        <v>35190</v>
      </c>
      <c r="F149" s="208"/>
      <c r="G149" s="209"/>
      <c r="H149" s="210">
        <f>J41+J66+J90+J103+J110+J114+J122+J137+J147</f>
        <v>160400</v>
      </c>
      <c r="I149" s="208"/>
      <c r="J149" s="209"/>
      <c r="K149" s="210">
        <f>M41+M66+M90+M103+M110+M114+M122+M127+M137+M147</f>
        <v>56400</v>
      </c>
      <c r="L149" s="208"/>
      <c r="M149" s="209"/>
    </row>
    <row r="150" spans="1:13" ht="15.75" thickBot="1">
      <c r="A150" s="112" t="s">
        <v>86</v>
      </c>
      <c r="B150" s="211">
        <f>B149+E149+H149+K149</f>
        <v>251990</v>
      </c>
      <c r="C150" s="212"/>
      <c r="D150" s="212"/>
      <c r="E150" s="212"/>
      <c r="F150" s="212"/>
      <c r="G150" s="212"/>
      <c r="H150" s="212"/>
      <c r="I150" s="212"/>
      <c r="J150" s="212"/>
      <c r="K150" s="213"/>
      <c r="L150" s="157"/>
      <c r="M150" s="143"/>
    </row>
  </sheetData>
  <mergeCells count="21">
    <mergeCell ref="A14:M14"/>
    <mergeCell ref="B150:K150"/>
    <mergeCell ref="H15:J15"/>
    <mergeCell ref="K15:M15"/>
    <mergeCell ref="B149:D149"/>
    <mergeCell ref="E149:G149"/>
    <mergeCell ref="H149:J149"/>
    <mergeCell ref="K149:M149"/>
    <mergeCell ref="B148:D148"/>
    <mergeCell ref="E148:G148"/>
    <mergeCell ref="H148:J148"/>
    <mergeCell ref="K148:M148"/>
    <mergeCell ref="A15:A16"/>
    <mergeCell ref="B15:D15"/>
    <mergeCell ref="E15:G15"/>
    <mergeCell ref="A10:E10"/>
    <mergeCell ref="A11:E11"/>
    <mergeCell ref="A12:C12"/>
    <mergeCell ref="A1:M1"/>
    <mergeCell ref="A2:M2"/>
    <mergeCell ref="A3:E3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Q152"/>
  <sheetViews>
    <sheetView workbookViewId="0">
      <selection activeCell="N17" sqref="A17:XFD152"/>
    </sheetView>
  </sheetViews>
  <sheetFormatPr defaultRowHeight="15"/>
  <cols>
    <col min="1" max="1" width="17.4257812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155"/>
      <c r="O1" s="155"/>
      <c r="P1" s="155"/>
      <c r="Q1" s="155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55"/>
      <c r="O2" s="155"/>
      <c r="P2" s="155"/>
      <c r="Q2" s="155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132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155"/>
      <c r="O4" s="155"/>
      <c r="P4" s="155"/>
      <c r="Q4" s="155"/>
    </row>
    <row r="5" spans="1:17">
      <c r="A5" s="155" t="s">
        <v>217</v>
      </c>
      <c r="B5" s="155"/>
      <c r="C5" s="155"/>
      <c r="D5" s="155"/>
      <c r="E5" s="155"/>
      <c r="F5" s="155"/>
      <c r="G5" s="190">
        <v>216.7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232</v>
      </c>
      <c r="B6" s="155"/>
      <c r="C6" s="155"/>
      <c r="D6" s="155"/>
      <c r="E6" s="155"/>
      <c r="F6" s="155"/>
      <c r="G6" s="190">
        <v>734.3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>
      <c r="A7" s="155" t="s">
        <v>220</v>
      </c>
      <c r="B7" s="155"/>
      <c r="C7" s="155"/>
      <c r="D7" s="155"/>
      <c r="E7" s="155"/>
      <c r="F7" s="155"/>
      <c r="G7" s="186" t="s">
        <v>275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95</v>
      </c>
      <c r="B8" s="155"/>
      <c r="C8" s="155"/>
      <c r="D8" s="155"/>
      <c r="E8" s="155"/>
      <c r="F8" s="155"/>
      <c r="G8" s="190">
        <v>1954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236</v>
      </c>
      <c r="B9" s="155"/>
      <c r="C9" s="155"/>
      <c r="D9" s="155"/>
      <c r="E9" s="155"/>
      <c r="F9" s="155"/>
      <c r="G9" s="177">
        <v>82182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89</v>
      </c>
      <c r="B10" s="155"/>
      <c r="C10" s="155"/>
      <c r="D10" s="155"/>
      <c r="E10" s="155"/>
      <c r="F10" s="155"/>
      <c r="G10" s="190">
        <v>4.5999999999999996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90</v>
      </c>
      <c r="B11" s="155"/>
      <c r="C11" s="155"/>
      <c r="D11" s="155"/>
      <c r="E11" s="155"/>
      <c r="F11" s="155"/>
      <c r="G11" s="190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5" t="s">
        <v>91</v>
      </c>
      <c r="B12" s="155"/>
      <c r="C12" s="155"/>
      <c r="D12" s="155"/>
      <c r="E12" s="155"/>
      <c r="F12" s="155"/>
      <c r="G12" s="177">
        <v>40533</v>
      </c>
      <c r="H12" s="155"/>
      <c r="I12" s="155"/>
      <c r="J12" s="155"/>
      <c r="K12" s="155"/>
      <c r="L12" s="155"/>
      <c r="M12" s="155"/>
      <c r="N12" s="156"/>
      <c r="O12" s="156"/>
      <c r="P12" s="156"/>
      <c r="Q12" s="156"/>
    </row>
    <row r="13" spans="1:17">
      <c r="A13" s="155" t="s">
        <v>92</v>
      </c>
      <c r="B13" s="155"/>
      <c r="C13" s="155"/>
      <c r="D13" s="155"/>
      <c r="E13" s="155"/>
      <c r="F13" s="155"/>
      <c r="G13" s="190">
        <v>0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>
      <c r="A14" s="155" t="s">
        <v>210</v>
      </c>
      <c r="B14" s="155"/>
      <c r="C14" s="155"/>
      <c r="D14" s="155"/>
      <c r="E14" s="155"/>
      <c r="F14" s="155"/>
      <c r="G14" s="177">
        <v>122715</v>
      </c>
      <c r="H14" s="155"/>
      <c r="I14" s="155"/>
      <c r="J14" s="155"/>
      <c r="K14" s="155"/>
      <c r="L14" s="155"/>
      <c r="M14" s="155"/>
      <c r="N14" s="156"/>
      <c r="O14" s="156"/>
      <c r="P14" s="156"/>
      <c r="Q14" s="156"/>
    </row>
    <row r="15" spans="1:17" s="71" customFormat="1">
      <c r="A15" s="155" t="s">
        <v>276</v>
      </c>
      <c r="B15" s="155"/>
      <c r="C15" s="155"/>
      <c r="D15" s="155"/>
      <c r="E15" s="155"/>
      <c r="F15" s="155"/>
      <c r="G15" s="176"/>
      <c r="H15" s="155"/>
      <c r="I15" s="155"/>
      <c r="J15" s="155"/>
      <c r="K15" s="155"/>
      <c r="L15" s="155"/>
      <c r="M15" s="155"/>
      <c r="N15" s="189"/>
      <c r="O15" s="189"/>
      <c r="P15" s="189"/>
      <c r="Q15" s="189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 hidden="1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24.75" hidden="1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  <c r="N18" s="71"/>
      <c r="O18" s="71"/>
      <c r="P18" s="71"/>
      <c r="Q18" s="71"/>
    </row>
    <row r="19" spans="1:17" ht="15" hidden="1" customHeight="1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 ht="15" hidden="1" customHeight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t="15" hidden="1" customHeight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t="15" hidden="1" customHeight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t="15" hidden="1" customHeight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t="15" hidden="1" customHeight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t="15" hidden="1" customHeight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t="15" hidden="1" customHeight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t="15" hidden="1" customHeight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t="15" hidden="1" customHeight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t="15" hidden="1" customHeight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t="15" hidden="1" customHeight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t="15" hidden="1" customHeight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t="15" hidden="1" customHeight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t="15" hidden="1" customHeight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t="15" hidden="1" customHeight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t="15" hidden="1" customHeight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t="15" hidden="1" customHeight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t="15" hidden="1" customHeight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t="15" hidden="1" customHeight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t="15" hidden="1" customHeight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t="15" hidden="1" customHeight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t="15" hidden="1" customHeight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t="15" hidden="1" customHeight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 ht="15" hidden="1" customHeight="1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71"/>
      <c r="O43" s="71"/>
      <c r="P43" s="71"/>
      <c r="Q43" s="71"/>
    </row>
    <row r="44" spans="1:17" ht="15" hidden="1" customHeight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71"/>
      <c r="O44" s="71"/>
      <c r="P44" s="71"/>
      <c r="Q44" s="71"/>
    </row>
    <row r="45" spans="1:17" ht="15" hidden="1" customHeight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t="15" hidden="1" customHeight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t="15" hidden="1" customHeight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t="15" hidden="1" customHeight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t="15" hidden="1" customHeight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t="15" hidden="1" customHeight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t="15" hidden="1" customHeight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t="15" hidden="1" customHeight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t="15" hidden="1" customHeight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t="15" hidden="1" customHeight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t="15" hidden="1" customHeight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t="15" hidden="1" customHeight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t="15" hidden="1" customHeight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t="15" hidden="1" customHeight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t="15" hidden="1" customHeight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t="15" hidden="1" customHeight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t="15" hidden="1" customHeight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t="15" hidden="1" customHeight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t="15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t="15" hidden="1" customHeight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t="15" hidden="1" customHeight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t="15" hidden="1" customHeight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t="15" hidden="1" customHeight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 ht="15" hidden="1" customHeight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71"/>
      <c r="O68" s="71"/>
      <c r="P68" s="71"/>
      <c r="Q68" s="71"/>
    </row>
    <row r="69" spans="1:17" ht="15" hidden="1" customHeight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1"/>
      <c r="O69" s="71"/>
      <c r="P69" s="71"/>
      <c r="Q69" s="71"/>
    </row>
    <row r="70" spans="1:17" ht="15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t="15" hidden="1" customHeight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t="15" hidden="1" customHeight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t="15" hidden="1" customHeight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t="15" hidden="1" customHeight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t="15" hidden="1" customHeight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t="15" hidden="1" customHeight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t="15" hidden="1" customHeight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t="15" hidden="1" customHeight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t="15" hidden="1" customHeight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t="15" hidden="1" customHeight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t="15" hidden="1" customHeight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t="15" hidden="1" customHeight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t="15" hidden="1" customHeight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t="15" hidden="1" customHeight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t="15" hidden="1" customHeight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t="15" hidden="1" customHeight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t="15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t="15" hidden="1" customHeight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t="15" hidden="1" customHeight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t="15" hidden="1" customHeight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t="15" hidden="1" customHeight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 ht="15" hidden="1" customHeight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71"/>
      <c r="O92" s="71"/>
      <c r="P92" s="71"/>
      <c r="Q92" s="71"/>
    </row>
    <row r="93" spans="1:17" ht="15" hidden="1" customHeight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71"/>
      <c r="O93" s="71"/>
      <c r="P93" s="71"/>
      <c r="Q93" s="71"/>
    </row>
    <row r="94" spans="1:17" ht="15" hidden="1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t="15" hidden="1" customHeight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t="15" hidden="1" customHeight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t="15" hidden="1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t="15" hidden="1" customHeight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t="15" hidden="1" customHeight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t="15" hidden="1" customHeight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t="15" hidden="1" customHeight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t="15" hidden="1" customHeight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t="15" hidden="1" customHeight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t="15" hidden="1" customHeight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 ht="15" hidden="1" customHeight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71"/>
      <c r="O105" s="71"/>
      <c r="P105" s="71"/>
      <c r="Q105" s="71"/>
    </row>
    <row r="106" spans="1:17" ht="15" hidden="1" customHeight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71"/>
      <c r="O106" s="71"/>
      <c r="P106" s="71"/>
      <c r="Q106" s="71"/>
    </row>
    <row r="107" spans="1:17" ht="33.7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21" hidden="1" customHeight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44.25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61.5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t="19.5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1"/>
      <c r="O111" s="71"/>
      <c r="P111" s="71"/>
      <c r="Q111" s="71"/>
    </row>
    <row r="112" spans="1:17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71"/>
      <c r="O112" s="71"/>
      <c r="P112" s="71"/>
      <c r="Q112" s="71"/>
    </row>
    <row r="113" spans="1:17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71"/>
      <c r="O113" s="71"/>
      <c r="P113" s="71"/>
      <c r="Q113" s="71"/>
    </row>
    <row r="114" spans="1:17" ht="90.7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t="30" hidden="1" customHeight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1"/>
      <c r="O115" s="71"/>
      <c r="P115" s="71"/>
      <c r="Q115" s="71"/>
    </row>
    <row r="116" spans="1:17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71"/>
      <c r="O116" s="71"/>
      <c r="P116" s="71"/>
      <c r="Q116" s="71"/>
    </row>
    <row r="117" spans="1:17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71"/>
      <c r="O117" s="71"/>
      <c r="P117" s="71"/>
      <c r="Q117" s="71"/>
    </row>
    <row r="118" spans="1:17" ht="42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36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70.5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t="47.25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1"/>
      <c r="O124" s="71"/>
      <c r="P124" s="71"/>
      <c r="Q124" s="71"/>
    </row>
    <row r="125" spans="1:17" hidden="1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 hidden="1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71"/>
      <c r="O129" s="71"/>
      <c r="P129" s="71"/>
      <c r="Q129" s="71"/>
    </row>
    <row r="130" spans="1:17" ht="24.75" hidden="1" customHeight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71"/>
      <c r="O130" s="71"/>
      <c r="P130" s="71"/>
      <c r="Q130" s="71"/>
    </row>
    <row r="131" spans="1:17" ht="24.75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t="19.5" hidden="1" customHeight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42.75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51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72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71.25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t="92.25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71"/>
      <c r="O139" s="71"/>
      <c r="P139" s="71"/>
      <c r="Q139" s="71"/>
    </row>
    <row r="140" spans="1:17" ht="24.75" hidden="1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71"/>
      <c r="O140" s="71"/>
      <c r="P140" s="71"/>
      <c r="Q140" s="71"/>
    </row>
    <row r="141" spans="1:17" ht="33.75" hidden="1" customHeight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29.25" hidden="1" customHeight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21.75" hidden="1" customHeight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33" hidden="1" customHeight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78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55.5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109.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58.5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 hidden="1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71"/>
      <c r="O149" s="71"/>
      <c r="P149" s="71"/>
      <c r="Q149" s="71"/>
    </row>
    <row r="150" spans="1:17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  <c r="N150" s="71"/>
      <c r="O150" s="71"/>
      <c r="P150" s="71"/>
      <c r="Q150" s="71"/>
    </row>
    <row r="151" spans="1:17" ht="24.75" hidden="1">
      <c r="A151" s="141" t="s">
        <v>85</v>
      </c>
      <c r="B151" s="207">
        <v>0</v>
      </c>
      <c r="C151" s="208"/>
      <c r="D151" s="209"/>
      <c r="E151" s="210">
        <v>0</v>
      </c>
      <c r="F151" s="208"/>
      <c r="G151" s="209"/>
      <c r="H151" s="210">
        <v>0</v>
      </c>
      <c r="I151" s="208"/>
      <c r="J151" s="209"/>
      <c r="K151" s="210">
        <v>0</v>
      </c>
      <c r="L151" s="208"/>
      <c r="M151" s="209"/>
      <c r="N151" s="71"/>
      <c r="O151" s="71"/>
      <c r="P151" s="71"/>
      <c r="Q151" s="71"/>
    </row>
    <row r="152" spans="1:17" ht="15.75" hidden="1" thickBot="1">
      <c r="A152" s="112" t="s">
        <v>86</v>
      </c>
      <c r="B152" s="211">
        <v>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57"/>
      <c r="M152" s="143"/>
      <c r="N152" s="71"/>
      <c r="O152" s="71"/>
      <c r="P152" s="71"/>
      <c r="Q152" s="71"/>
    </row>
  </sheetData>
  <mergeCells count="18">
    <mergeCell ref="A1:M1"/>
    <mergeCell ref="B151:D151"/>
    <mergeCell ref="E151:G151"/>
    <mergeCell ref="H151:J151"/>
    <mergeCell ref="K151:M151"/>
    <mergeCell ref="B152:K152"/>
    <mergeCell ref="A2:M2"/>
    <mergeCell ref="A17:A18"/>
    <mergeCell ref="B17:D17"/>
    <mergeCell ref="E17:G17"/>
    <mergeCell ref="H17:J17"/>
    <mergeCell ref="K17:M17"/>
    <mergeCell ref="B150:D150"/>
    <mergeCell ref="E150:G150"/>
    <mergeCell ref="H150:J150"/>
    <mergeCell ref="K150:M150"/>
    <mergeCell ref="A16:M16"/>
    <mergeCell ref="A4:M4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151"/>
  <sheetViews>
    <sheetView workbookViewId="0">
      <selection activeCell="A112" sqref="A112:XFD149"/>
    </sheetView>
  </sheetViews>
  <sheetFormatPr defaultRowHeight="15"/>
  <cols>
    <col min="1" max="1" width="17.42578125" customWidth="1"/>
  </cols>
  <sheetData>
    <row r="1" spans="1:13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>
      <c r="A4" s="215" t="s">
        <v>133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>
      <c r="A5" s="155" t="s">
        <v>217</v>
      </c>
      <c r="B5" s="155"/>
      <c r="C5" s="155"/>
      <c r="D5" s="155"/>
      <c r="E5" s="155"/>
      <c r="F5" s="155"/>
      <c r="G5" s="190">
        <v>197.5</v>
      </c>
      <c r="H5" s="155"/>
      <c r="I5" s="155"/>
      <c r="J5" s="155"/>
      <c r="K5" s="155"/>
      <c r="L5" s="155"/>
      <c r="M5" s="155"/>
    </row>
    <row r="6" spans="1:13">
      <c r="A6" s="155" t="s">
        <v>219</v>
      </c>
      <c r="B6" s="155"/>
      <c r="C6" s="155"/>
      <c r="D6" s="155"/>
      <c r="E6" s="155"/>
      <c r="F6" s="155"/>
      <c r="G6" s="190">
        <v>432.1</v>
      </c>
      <c r="H6" s="155"/>
      <c r="I6" s="155"/>
      <c r="J6" s="155"/>
      <c r="K6" s="155"/>
      <c r="L6" s="155"/>
      <c r="M6" s="155"/>
    </row>
    <row r="7" spans="1:13">
      <c r="A7" s="155" t="s">
        <v>229</v>
      </c>
      <c r="B7" s="155"/>
      <c r="C7" s="155"/>
      <c r="D7" s="155"/>
      <c r="E7" s="155"/>
      <c r="F7" s="155"/>
      <c r="G7" s="186" t="s">
        <v>218</v>
      </c>
      <c r="H7" s="155"/>
      <c r="I7" s="155"/>
      <c r="J7" s="155"/>
      <c r="K7" s="155"/>
      <c r="L7" s="155"/>
      <c r="M7" s="155"/>
    </row>
    <row r="8" spans="1:13">
      <c r="A8" s="155" t="s">
        <v>95</v>
      </c>
      <c r="B8" s="155"/>
      <c r="C8" s="155"/>
      <c r="D8" s="155"/>
      <c r="E8" s="155"/>
      <c r="F8" s="155"/>
      <c r="G8" s="190">
        <v>1954</v>
      </c>
      <c r="H8" s="155"/>
      <c r="I8" s="155"/>
      <c r="J8" s="155"/>
      <c r="K8" s="155"/>
      <c r="L8" s="155"/>
      <c r="M8" s="155"/>
    </row>
    <row r="9" spans="1:13">
      <c r="A9" s="155" t="s">
        <v>230</v>
      </c>
      <c r="B9" s="155"/>
      <c r="C9" s="155"/>
      <c r="D9" s="155"/>
      <c r="E9" s="155"/>
      <c r="F9" s="155"/>
      <c r="G9" s="177">
        <v>52300</v>
      </c>
      <c r="H9" s="155"/>
      <c r="I9" s="155"/>
      <c r="J9" s="155"/>
      <c r="K9" s="155"/>
      <c r="L9" s="155"/>
      <c r="M9" s="155"/>
    </row>
    <row r="10" spans="1:13">
      <c r="A10" s="155" t="s">
        <v>89</v>
      </c>
      <c r="B10" s="155"/>
      <c r="C10" s="155"/>
      <c r="D10" s="155"/>
      <c r="E10" s="155"/>
      <c r="F10" s="155"/>
      <c r="G10" s="190">
        <v>4.5999999999999996</v>
      </c>
      <c r="H10" s="155"/>
      <c r="I10" s="155"/>
      <c r="J10" s="155"/>
      <c r="K10" s="155"/>
      <c r="L10" s="155"/>
      <c r="M10" s="155"/>
    </row>
    <row r="11" spans="1:13">
      <c r="A11" s="155" t="s">
        <v>90</v>
      </c>
      <c r="B11" s="155"/>
      <c r="C11" s="155"/>
      <c r="D11" s="155"/>
      <c r="E11" s="155"/>
      <c r="F11" s="155"/>
      <c r="G11" s="190">
        <v>4.5999999999999996</v>
      </c>
      <c r="H11" s="155"/>
      <c r="I11" s="155"/>
      <c r="J11" s="155"/>
      <c r="K11" s="155"/>
      <c r="L11" s="155"/>
      <c r="M11" s="155"/>
    </row>
    <row r="12" spans="1:13">
      <c r="A12" s="155" t="s">
        <v>91</v>
      </c>
      <c r="B12" s="155"/>
      <c r="C12" s="155"/>
      <c r="D12" s="155"/>
      <c r="E12" s="155"/>
      <c r="F12" s="155"/>
      <c r="G12" s="177">
        <v>23846</v>
      </c>
      <c r="H12" s="155"/>
      <c r="I12" s="155"/>
      <c r="J12" s="155"/>
      <c r="K12" s="155"/>
      <c r="L12" s="155"/>
      <c r="M12" s="155"/>
    </row>
    <row r="13" spans="1:13">
      <c r="A13" s="155" t="s">
        <v>92</v>
      </c>
      <c r="B13" s="155"/>
      <c r="C13" s="155"/>
      <c r="D13" s="155"/>
      <c r="E13" s="155"/>
      <c r="F13" s="155"/>
      <c r="G13" s="177">
        <v>15000</v>
      </c>
      <c r="H13" s="155"/>
      <c r="I13" s="155"/>
      <c r="J13" s="155"/>
      <c r="K13" s="155"/>
      <c r="L13" s="155"/>
      <c r="M13" s="155"/>
    </row>
    <row r="14" spans="1:13">
      <c r="A14" s="155" t="s">
        <v>210</v>
      </c>
      <c r="B14" s="155"/>
      <c r="C14" s="155"/>
      <c r="D14" s="155"/>
      <c r="E14" s="155"/>
      <c r="F14" s="155"/>
      <c r="G14" s="177">
        <v>61146</v>
      </c>
      <c r="H14" s="155"/>
      <c r="I14" s="155"/>
      <c r="J14" s="155"/>
      <c r="K14" s="155"/>
      <c r="L14" s="155"/>
      <c r="M14" s="155"/>
    </row>
    <row r="15" spans="1:13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</row>
    <row r="16" spans="1:13">
      <c r="A16" s="201" t="s">
        <v>0</v>
      </c>
      <c r="B16" s="203" t="s">
        <v>1</v>
      </c>
      <c r="C16" s="204"/>
      <c r="D16" s="205"/>
      <c r="E16" s="206" t="s">
        <v>2</v>
      </c>
      <c r="F16" s="204"/>
      <c r="G16" s="205"/>
      <c r="H16" s="206" t="s">
        <v>3</v>
      </c>
      <c r="I16" s="204"/>
      <c r="J16" s="205"/>
      <c r="K16" s="206" t="s">
        <v>4</v>
      </c>
      <c r="L16" s="204"/>
      <c r="M16" s="205"/>
    </row>
    <row r="17" spans="1:13" ht="24.75">
      <c r="A17" s="202"/>
      <c r="B17" s="74" t="s">
        <v>5</v>
      </c>
      <c r="C17" s="75" t="s">
        <v>6</v>
      </c>
      <c r="D17" s="76" t="s">
        <v>7</v>
      </c>
      <c r="E17" s="77" t="s">
        <v>5</v>
      </c>
      <c r="F17" s="77" t="s">
        <v>6</v>
      </c>
      <c r="G17" s="76" t="s">
        <v>7</v>
      </c>
      <c r="H17" s="75" t="s">
        <v>5</v>
      </c>
      <c r="I17" s="75" t="s">
        <v>6</v>
      </c>
      <c r="J17" s="76" t="s">
        <v>7</v>
      </c>
      <c r="K17" s="75" t="s">
        <v>5</v>
      </c>
      <c r="L17" s="75" t="s">
        <v>6</v>
      </c>
      <c r="M17" s="76" t="s">
        <v>7</v>
      </c>
    </row>
    <row r="18" spans="1:13" hidden="1">
      <c r="A18" s="78" t="s">
        <v>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ht="15" hidden="1" customHeight="1">
      <c r="A19" s="82" t="s">
        <v>9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5" hidden="1" customHeight="1">
      <c r="A20" s="86" t="s">
        <v>10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5" hidden="1" customHeight="1">
      <c r="A21" s="86" t="s">
        <v>11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5" hidden="1" customHeight="1">
      <c r="A22" s="86" t="s">
        <v>12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15" hidden="1" customHeight="1">
      <c r="A23" s="87" t="s">
        <v>13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5" hidden="1" customHeight="1">
      <c r="A24" s="87" t="s">
        <v>14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t="15" hidden="1" customHeight="1">
      <c r="A25" s="86" t="s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15" hidden="1" customHeight="1">
      <c r="A26" s="86" t="s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15" hidden="1" customHeight="1">
      <c r="A27" s="86" t="s">
        <v>17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15" hidden="1" customHeight="1">
      <c r="A28" s="86" t="s">
        <v>18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15" hidden="1" customHeight="1">
      <c r="A29" s="86" t="s">
        <v>19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ht="15" hidden="1" customHeight="1">
      <c r="A30" s="82" t="s">
        <v>20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5" hidden="1" customHeight="1">
      <c r="A31" s="87" t="s">
        <v>21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t="15" hidden="1" customHeight="1">
      <c r="A32" s="86" t="s">
        <v>22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t="15" hidden="1" customHeight="1">
      <c r="A33" s="86" t="s">
        <v>23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5" hidden="1" customHeight="1">
      <c r="A34" s="86" t="s">
        <v>24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15" hidden="1" customHeight="1">
      <c r="A35" s="86" t="s">
        <v>25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5" hidden="1" customHeight="1">
      <c r="A36" s="86" t="s">
        <v>26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t="15" hidden="1" customHeight="1">
      <c r="A37" s="82" t="s">
        <v>27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ht="15" hidden="1" customHeight="1">
      <c r="A38" s="86" t="s">
        <v>28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15" hidden="1" customHeight="1">
      <c r="A39" s="86" t="s">
        <v>29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5" hidden="1" customHeight="1">
      <c r="A40" s="86" t="s">
        <v>30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5" hidden="1" customHeight="1">
      <c r="A41" s="87" t="s">
        <v>31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t="15" hidden="1" customHeight="1">
      <c r="A42" s="88" t="s">
        <v>32</v>
      </c>
      <c r="B42" s="89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1:13" ht="15" hidden="1" customHeight="1">
      <c r="A43" s="92" t="s">
        <v>33</v>
      </c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 ht="15" hidden="1" customHeight="1">
      <c r="A44" s="82" t="s">
        <v>9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1:13" ht="15" hidden="1" customHeight="1">
      <c r="A45" s="86" t="s">
        <v>10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ht="15" hidden="1" customHeight="1">
      <c r="A46" s="86" t="s">
        <v>11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15" hidden="1" customHeight="1">
      <c r="A47" s="86" t="s">
        <v>12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t="15" hidden="1" customHeight="1">
      <c r="A48" s="86" t="s">
        <v>13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t="15" hidden="1" customHeight="1">
      <c r="A49" s="87" t="s">
        <v>14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5" hidden="1" customHeight="1">
      <c r="A50" s="86" t="s">
        <v>15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ht="15" hidden="1" customHeight="1">
      <c r="A51" s="86" t="s">
        <v>16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t="15" hidden="1" customHeight="1">
      <c r="A52" s="86" t="s">
        <v>17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t="15" hidden="1" customHeight="1">
      <c r="A53" s="86" t="s">
        <v>18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ht="15" hidden="1" customHeight="1">
      <c r="A54" s="86" t="s">
        <v>19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ht="15" hidden="1" customHeight="1">
      <c r="A55" s="82" t="s">
        <v>20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ht="15" hidden="1" customHeight="1">
      <c r="A56" s="87" t="s">
        <v>21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ht="15" hidden="1" customHeight="1">
      <c r="A57" s="86" t="s">
        <v>22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ht="15" hidden="1" customHeight="1">
      <c r="A58" s="86" t="s">
        <v>23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ht="15" hidden="1" customHeight="1">
      <c r="A59" s="86" t="s">
        <v>24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ht="15" hidden="1" customHeight="1">
      <c r="A60" s="86" t="s">
        <v>25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ht="15" hidden="1" customHeight="1">
      <c r="A61" s="86" t="s">
        <v>26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ht="15" hidden="1" customHeight="1">
      <c r="A62" s="82" t="s">
        <v>27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5" hidden="1" customHeight="1">
      <c r="A63" s="86" t="s">
        <v>28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15" hidden="1" customHeight="1">
      <c r="A64" s="86" t="s">
        <v>29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5" hidden="1" customHeight="1">
      <c r="A65" s="86" t="s">
        <v>30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5" hidden="1" customHeight="1">
      <c r="A66" s="87" t="s">
        <v>31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t="15" hidden="1" customHeight="1">
      <c r="A67" s="96" t="s">
        <v>32</v>
      </c>
      <c r="B67" s="97"/>
      <c r="C67" s="98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1:13" ht="15" hidden="1" customHeight="1">
      <c r="A68" s="100" t="s">
        <v>34</v>
      </c>
      <c r="B68" s="101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1:13" ht="15" hidden="1" customHeight="1">
      <c r="A69" s="82" t="s">
        <v>9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</row>
    <row r="70" spans="1:13" ht="15" hidden="1" customHeight="1">
      <c r="A70" s="86" t="s">
        <v>10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t="15" hidden="1" customHeight="1">
      <c r="A71" s="86" t="s">
        <v>11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t="15" hidden="1" customHeight="1">
      <c r="A72" s="86" t="s">
        <v>12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ht="15" hidden="1" customHeight="1">
      <c r="A73" s="87" t="s">
        <v>14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t="15" hidden="1" customHeight="1">
      <c r="A74" s="86" t="s">
        <v>15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ht="15" hidden="1" customHeight="1">
      <c r="A75" s="86" t="s">
        <v>16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ht="15" hidden="1" customHeight="1">
      <c r="A76" s="86" t="s">
        <v>17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ht="15" hidden="1" customHeight="1">
      <c r="A77" s="86" t="s">
        <v>18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ht="15" hidden="1" customHeight="1">
      <c r="A78" s="86" t="s">
        <v>19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ht="15" hidden="1" customHeight="1">
      <c r="A79" s="82" t="s">
        <v>20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t="15" hidden="1" customHeight="1">
      <c r="A80" s="87" t="s">
        <v>21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ht="15" hidden="1" customHeight="1">
      <c r="A81" s="86" t="s">
        <v>22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ht="15" hidden="1" customHeight="1">
      <c r="A82" s="86" t="s">
        <v>23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ht="15" hidden="1" customHeight="1">
      <c r="A83" s="86" t="s">
        <v>24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ht="15" hidden="1" customHeight="1">
      <c r="A84" s="86" t="s">
        <v>25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ht="15" hidden="1" customHeight="1">
      <c r="A85" s="86" t="s">
        <v>26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t="15" hidden="1" customHeight="1">
      <c r="A86" s="82" t="s">
        <v>27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ht="15" hidden="1" customHeight="1">
      <c r="A87" s="86" t="s">
        <v>28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ht="15" hidden="1" customHeight="1">
      <c r="A88" s="86" t="s">
        <v>29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5" hidden="1" customHeight="1">
      <c r="A89" s="86" t="s">
        <v>30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5" hidden="1" customHeight="1">
      <c r="A90" s="87" t="s">
        <v>31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ht="15" hidden="1" customHeight="1">
      <c r="A91" s="104" t="s">
        <v>32</v>
      </c>
      <c r="B91" s="105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</row>
    <row r="92" spans="1:13" ht="15" hidden="1" customHeight="1">
      <c r="A92" s="108" t="s">
        <v>35</v>
      </c>
      <c r="B92" s="109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</row>
    <row r="93" spans="1:13" ht="15" hidden="1" customHeight="1">
      <c r="A93" s="82" t="s">
        <v>9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</row>
    <row r="94" spans="1:13" ht="15" hidden="1" customHeight="1">
      <c r="A94" s="86" t="s">
        <v>10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ht="15" hidden="1" customHeight="1">
      <c r="A95" s="87" t="s">
        <v>36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ht="15" hidden="1" customHeight="1">
      <c r="A96" s="82" t="s">
        <v>37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ht="15" hidden="1" customHeight="1">
      <c r="A97" s="86" t="s">
        <v>38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ht="15" hidden="1" customHeight="1">
      <c r="A98" s="113" t="s">
        <v>39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ht="15" hidden="1" customHeight="1">
      <c r="A99" s="113" t="s">
        <v>40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ht="15" hidden="1" customHeight="1">
      <c r="A100" s="113" t="s">
        <v>41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ht="15" hidden="1" customHeight="1">
      <c r="A101" s="113" t="s">
        <v>42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ht="15" hidden="1" customHeight="1">
      <c r="A102" s="113" t="s">
        <v>43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ht="15" hidden="1" customHeight="1">
      <c r="A103" s="113" t="s">
        <v>44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ht="15" hidden="1" customHeight="1">
      <c r="A104" s="114" t="s">
        <v>32</v>
      </c>
      <c r="B104" s="115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</row>
    <row r="105" spans="1:13" ht="15" customHeight="1">
      <c r="A105" s="118" t="s">
        <v>45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</row>
    <row r="106" spans="1:13" ht="66" customHeight="1">
      <c r="A106" s="122" t="s">
        <v>46</v>
      </c>
      <c r="B106" s="83"/>
      <c r="C106" s="84"/>
      <c r="D106" s="85"/>
      <c r="E106" s="77" t="s">
        <v>204</v>
      </c>
      <c r="F106" s="85">
        <v>6</v>
      </c>
      <c r="G106" s="163">
        <v>15000</v>
      </c>
      <c r="H106" s="85"/>
      <c r="I106" s="85"/>
      <c r="J106" s="85"/>
      <c r="K106" s="85"/>
      <c r="L106" s="85"/>
      <c r="M106" s="85"/>
    </row>
    <row r="107" spans="1:13" ht="21.75" hidden="1" customHeight="1">
      <c r="A107" s="122" t="s">
        <v>47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ht="43.5" hidden="1" customHeight="1">
      <c r="A108" s="122" t="s">
        <v>48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ht="56.25" hidden="1" customHeight="1">
      <c r="A109" s="122" t="s">
        <v>49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ht="24.75" hidden="1" customHeight="1">
      <c r="A110" s="122" t="s">
        <v>50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>
      <c r="A111" s="123" t="s">
        <v>32</v>
      </c>
      <c r="B111" s="124"/>
      <c r="C111" s="125"/>
      <c r="D111" s="126"/>
      <c r="E111" s="126"/>
      <c r="F111" s="126"/>
      <c r="G111" s="164">
        <v>15000</v>
      </c>
      <c r="H111" s="126"/>
      <c r="I111" s="126"/>
      <c r="J111" s="126"/>
      <c r="K111" s="126"/>
      <c r="L111" s="126"/>
      <c r="M111" s="126"/>
    </row>
    <row r="112" spans="1:13" hidden="1">
      <c r="A112" s="127" t="s">
        <v>51</v>
      </c>
      <c r="B112" s="12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</row>
    <row r="113" spans="1:13" ht="100.5" hidden="1" customHeight="1">
      <c r="A113" s="122" t="s">
        <v>52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1:13" ht="24.75" hidden="1">
      <c r="A114" s="86" t="s">
        <v>53</v>
      </c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</row>
    <row r="115" spans="1:13" hidden="1">
      <c r="A115" s="123" t="s">
        <v>32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1:13" hidden="1">
      <c r="A116" s="131" t="s">
        <v>54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</row>
    <row r="117" spans="1:13" ht="48.75" hidden="1" customHeight="1">
      <c r="A117" s="86" t="s">
        <v>55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</row>
    <row r="118" spans="1:13" ht="33" hidden="1" customHeight="1">
      <c r="A118" s="86" t="s">
        <v>56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ht="60.75" hidden="1" customHeight="1">
      <c r="A119" s="86" t="s">
        <v>57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hidden="1">
      <c r="A120" s="86" t="s">
        <v>58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 ht="45.75" hidden="1" customHeight="1">
      <c r="A121" s="86" t="s">
        <v>59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hidden="1">
      <c r="A122" s="86" t="s">
        <v>60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hidden="1">
      <c r="A123" s="123" t="s">
        <v>32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</row>
    <row r="124" spans="1:13" hidden="1">
      <c r="A124" s="132" t="s">
        <v>61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</row>
    <row r="125" spans="1:13" hidden="1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</row>
    <row r="126" spans="1:13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 hidden="1">
      <c r="A128" s="82" t="s">
        <v>32</v>
      </c>
      <c r="B128" s="124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</row>
    <row r="129" spans="1:13" ht="27" hidden="1" customHeight="1">
      <c r="A129" s="118" t="s">
        <v>62</v>
      </c>
      <c r="B129" s="119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1:13" ht="24.75" hidden="1">
      <c r="A130" s="86" t="s">
        <v>63</v>
      </c>
      <c r="B130" s="83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</row>
    <row r="131" spans="1:13" hidden="1">
      <c r="A131" s="86" t="s">
        <v>64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ht="46.5" hidden="1" customHeight="1">
      <c r="A132" s="86" t="s">
        <v>65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ht="68.25" hidden="1" customHeight="1">
      <c r="A133" s="86" t="s">
        <v>66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ht="66" hidden="1" customHeight="1">
      <c r="A134" s="86" t="s">
        <v>67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t="68.25" hidden="1" customHeight="1">
      <c r="A135" s="86" t="s">
        <v>68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hidden="1">
      <c r="A136" s="86" t="s">
        <v>69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ht="95.25" hidden="1" customHeight="1">
      <c r="A137" s="86" t="s">
        <v>70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hidden="1">
      <c r="A138" s="127" t="s">
        <v>32</v>
      </c>
      <c r="B138" s="133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1:13" ht="24.75" hidden="1">
      <c r="A139" s="136" t="s">
        <v>71</v>
      </c>
      <c r="B139" s="137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</row>
    <row r="140" spans="1:13" ht="38.25" hidden="1" customHeight="1">
      <c r="A140" s="86" t="s">
        <v>72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</row>
    <row r="141" spans="1:13" ht="24.75" hidden="1">
      <c r="A141" s="86" t="s">
        <v>73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ht="26.25" hidden="1" customHeight="1">
      <c r="A142" s="86" t="s">
        <v>74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ht="24.75" hidden="1">
      <c r="A143" s="86" t="s">
        <v>75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ht="77.25" hidden="1" customHeight="1">
      <c r="A144" s="86" t="s">
        <v>76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53.25" hidden="1" customHeight="1">
      <c r="A145" s="86" t="s">
        <v>77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109.5" hidden="1" customHeight="1">
      <c r="A146" s="86" t="s">
        <v>78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t="59.25" hidden="1" customHeight="1">
      <c r="A147" s="86" t="s">
        <v>79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hidden="1">
      <c r="A148" s="88" t="s">
        <v>32</v>
      </c>
      <c r="B148" s="137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</row>
    <row r="149" spans="1:13" ht="24.75" hidden="1">
      <c r="A149" s="140" t="s">
        <v>80</v>
      </c>
      <c r="B149" s="195" t="s">
        <v>81</v>
      </c>
      <c r="C149" s="196"/>
      <c r="D149" s="197"/>
      <c r="E149" s="198" t="s">
        <v>82</v>
      </c>
      <c r="F149" s="199"/>
      <c r="G149" s="200"/>
      <c r="H149" s="198" t="s">
        <v>83</v>
      </c>
      <c r="I149" s="199"/>
      <c r="J149" s="200"/>
      <c r="K149" s="198" t="s">
        <v>84</v>
      </c>
      <c r="L149" s="199"/>
      <c r="M149" s="200"/>
    </row>
    <row r="150" spans="1:13" ht="24.75">
      <c r="A150" s="141" t="s">
        <v>85</v>
      </c>
      <c r="B150" s="207">
        <v>0</v>
      </c>
      <c r="C150" s="208"/>
      <c r="D150" s="209"/>
      <c r="E150" s="219">
        <v>15000</v>
      </c>
      <c r="F150" s="208"/>
      <c r="G150" s="209"/>
      <c r="H150" s="210">
        <v>0</v>
      </c>
      <c r="I150" s="208"/>
      <c r="J150" s="209"/>
      <c r="K150" s="210">
        <v>0</v>
      </c>
      <c r="L150" s="208"/>
      <c r="M150" s="209"/>
    </row>
    <row r="151" spans="1:13" ht="15.75" thickBot="1">
      <c r="A151" s="112" t="s">
        <v>86</v>
      </c>
      <c r="B151" s="217">
        <v>15000</v>
      </c>
      <c r="C151" s="212"/>
      <c r="D151" s="212"/>
      <c r="E151" s="212"/>
      <c r="F151" s="212"/>
      <c r="G151" s="212"/>
      <c r="H151" s="212"/>
      <c r="I151" s="212"/>
      <c r="J151" s="212"/>
      <c r="K151" s="213"/>
      <c r="L151" s="158"/>
      <c r="M151" s="143"/>
    </row>
  </sheetData>
  <mergeCells count="18">
    <mergeCell ref="A1:M1"/>
    <mergeCell ref="A2:M2"/>
    <mergeCell ref="A4:M4"/>
    <mergeCell ref="A15:M15"/>
    <mergeCell ref="A16:A17"/>
    <mergeCell ref="B16:D16"/>
    <mergeCell ref="E16:G16"/>
    <mergeCell ref="H16:J16"/>
    <mergeCell ref="K16:M16"/>
    <mergeCell ref="B151:K151"/>
    <mergeCell ref="B149:D149"/>
    <mergeCell ref="E149:G149"/>
    <mergeCell ref="H149:J149"/>
    <mergeCell ref="K149:M149"/>
    <mergeCell ref="B150:D150"/>
    <mergeCell ref="E150:G150"/>
    <mergeCell ref="H150:J150"/>
    <mergeCell ref="K150:M150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152"/>
  <sheetViews>
    <sheetView workbookViewId="0">
      <selection activeCell="A140" sqref="A140:XFD150"/>
    </sheetView>
  </sheetViews>
  <sheetFormatPr defaultRowHeight="15"/>
  <cols>
    <col min="1" max="1" width="18.85546875" customWidth="1"/>
  </cols>
  <sheetData>
    <row r="1" spans="1:13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>
      <c r="A4" s="215" t="s">
        <v>134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>
      <c r="A5" s="155" t="s">
        <v>217</v>
      </c>
      <c r="B5" s="155"/>
      <c r="C5" s="155"/>
      <c r="D5" s="155"/>
      <c r="E5" s="155"/>
      <c r="F5" s="155"/>
      <c r="G5" s="190">
        <v>557.5</v>
      </c>
      <c r="H5" s="155"/>
      <c r="I5" s="155"/>
      <c r="J5" s="155"/>
      <c r="K5" s="155"/>
      <c r="L5" s="155"/>
      <c r="M5" s="155"/>
    </row>
    <row r="6" spans="1:13">
      <c r="A6" s="155" t="s">
        <v>135</v>
      </c>
      <c r="B6" s="155"/>
      <c r="C6" s="155"/>
      <c r="D6" s="155"/>
      <c r="E6" s="155"/>
      <c r="F6" s="155"/>
      <c r="G6" s="190">
        <v>771</v>
      </c>
      <c r="H6" s="155"/>
      <c r="I6" s="155"/>
      <c r="J6" s="155"/>
      <c r="K6" s="155"/>
      <c r="L6" s="155"/>
      <c r="M6" s="155"/>
    </row>
    <row r="7" spans="1:13">
      <c r="A7" s="155" t="s">
        <v>220</v>
      </c>
      <c r="B7" s="155"/>
      <c r="C7" s="155"/>
      <c r="D7" s="155"/>
      <c r="E7" s="155"/>
      <c r="F7" s="155"/>
      <c r="G7" s="186" t="s">
        <v>277</v>
      </c>
      <c r="H7" s="155"/>
      <c r="I7" s="155"/>
      <c r="J7" s="155"/>
      <c r="K7" s="155"/>
      <c r="L7" s="155"/>
      <c r="M7" s="155"/>
    </row>
    <row r="8" spans="1:13">
      <c r="A8" s="155" t="s">
        <v>221</v>
      </c>
      <c r="B8" s="155"/>
      <c r="C8" s="155"/>
      <c r="D8" s="155"/>
      <c r="E8" s="155"/>
      <c r="F8" s="155"/>
      <c r="G8" s="190">
        <v>1954</v>
      </c>
      <c r="H8" s="155"/>
      <c r="I8" s="155"/>
      <c r="J8" s="155"/>
      <c r="K8" s="155"/>
      <c r="L8" s="155"/>
      <c r="M8" s="155"/>
    </row>
    <row r="9" spans="1:13">
      <c r="A9" s="155" t="s">
        <v>230</v>
      </c>
      <c r="B9" s="155"/>
      <c r="C9" s="155"/>
      <c r="D9" s="155"/>
      <c r="E9" s="155"/>
      <c r="F9" s="155"/>
      <c r="G9" s="177">
        <v>5271</v>
      </c>
      <c r="H9" s="155"/>
      <c r="I9" s="155"/>
      <c r="J9" s="155"/>
      <c r="K9" s="155"/>
      <c r="L9" s="155"/>
      <c r="M9" s="155"/>
    </row>
    <row r="10" spans="1:13">
      <c r="A10" s="155" t="s">
        <v>89</v>
      </c>
      <c r="B10" s="155"/>
      <c r="C10" s="155"/>
      <c r="D10" s="155"/>
      <c r="E10" s="155"/>
      <c r="F10" s="155"/>
      <c r="G10" s="190">
        <v>4.5999999999999996</v>
      </c>
      <c r="H10" s="155"/>
      <c r="I10" s="155"/>
      <c r="J10" s="155"/>
      <c r="K10" s="155"/>
      <c r="L10" s="155"/>
      <c r="M10" s="155"/>
    </row>
    <row r="11" spans="1:13">
      <c r="A11" s="155" t="s">
        <v>90</v>
      </c>
      <c r="B11" s="155"/>
      <c r="C11" s="155"/>
      <c r="D11" s="155"/>
      <c r="E11" s="155"/>
      <c r="F11" s="155"/>
      <c r="G11" s="190">
        <v>4.5999999999999996</v>
      </c>
      <c r="H11" s="155"/>
      <c r="I11" s="155"/>
      <c r="J11" s="155"/>
      <c r="K11" s="155"/>
      <c r="L11" s="155"/>
      <c r="M11" s="155"/>
    </row>
    <row r="12" spans="1:13">
      <c r="A12" s="155" t="s">
        <v>91</v>
      </c>
      <c r="B12" s="155"/>
      <c r="C12" s="155"/>
      <c r="D12" s="155"/>
      <c r="E12" s="155"/>
      <c r="F12" s="155"/>
      <c r="G12" s="177">
        <v>42559</v>
      </c>
      <c r="H12" s="155"/>
      <c r="I12" s="155"/>
      <c r="J12" s="155"/>
      <c r="K12" s="155"/>
      <c r="L12" s="155"/>
      <c r="M12" s="155"/>
    </row>
    <row r="13" spans="1:13">
      <c r="A13" s="155" t="s">
        <v>92</v>
      </c>
      <c r="B13" s="155"/>
      <c r="C13" s="155"/>
      <c r="D13" s="155"/>
      <c r="E13" s="155"/>
      <c r="F13" s="155"/>
      <c r="G13" s="177">
        <v>75000</v>
      </c>
      <c r="H13" s="155"/>
      <c r="I13" s="155"/>
      <c r="J13" s="155"/>
      <c r="K13" s="155"/>
      <c r="L13" s="155"/>
      <c r="M13" s="155"/>
    </row>
    <row r="14" spans="1:13">
      <c r="A14" s="155" t="s">
        <v>210</v>
      </c>
      <c r="B14" s="155"/>
      <c r="C14" s="155"/>
      <c r="D14" s="155"/>
      <c r="E14" s="155"/>
      <c r="F14" s="155"/>
      <c r="G14" s="177">
        <v>-27170</v>
      </c>
      <c r="H14" s="155"/>
      <c r="I14" s="155"/>
      <c r="J14" s="155"/>
      <c r="K14" s="155"/>
      <c r="L14" s="155"/>
      <c r="M14" s="155"/>
    </row>
    <row r="15" spans="1:13" s="71" customFormat="1">
      <c r="A15" s="155" t="s">
        <v>276</v>
      </c>
      <c r="B15" s="155"/>
      <c r="C15" s="155"/>
      <c r="D15" s="155"/>
      <c r="E15" s="155"/>
      <c r="F15" s="155"/>
      <c r="G15" s="177"/>
      <c r="H15" s="155"/>
      <c r="I15" s="155"/>
      <c r="J15" s="155"/>
      <c r="K15" s="155"/>
      <c r="L15" s="155"/>
      <c r="M15" s="155"/>
    </row>
    <row r="16" spans="1:13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</row>
    <row r="17" spans="1:13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</row>
    <row r="18" spans="1:13" ht="24.75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</row>
    <row r="19" spans="1:13" hidden="1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ht="15" hidden="1" customHeight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5" hidden="1" customHeight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5" hidden="1" customHeight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15" hidden="1" customHeight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5" hidden="1" customHeight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t="15" hidden="1" customHeight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15" hidden="1" customHeight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15" hidden="1" customHeight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15" hidden="1" customHeight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15" hidden="1" customHeight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ht="15" hidden="1" customHeight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5" hidden="1" customHeight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t="15" hidden="1" customHeight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t="15" hidden="1" customHeight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5" hidden="1" customHeight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15" hidden="1" customHeight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5" hidden="1" customHeight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t="15" hidden="1" customHeight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ht="15" hidden="1" customHeight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15" hidden="1" customHeight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5" hidden="1" customHeight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5" hidden="1" customHeight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t="15" hidden="1" customHeight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3" spans="1:13" ht="15" hidden="1" customHeight="1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1:13" ht="15" hidden="1" customHeight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1:13" ht="15" hidden="1" customHeight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ht="15" hidden="1" customHeight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15" hidden="1" customHeight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t="15" hidden="1" customHeight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t="15" hidden="1" customHeight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5" hidden="1" customHeight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ht="15" hidden="1" customHeight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t="15" hidden="1" customHeight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t="15" hidden="1" customHeight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ht="15" hidden="1" customHeight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ht="15" hidden="1" customHeight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ht="15" hidden="1" customHeight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ht="15" hidden="1" customHeight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ht="15" hidden="1" customHeight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ht="15" hidden="1" customHeight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ht="15" hidden="1" customHeight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ht="15" hidden="1" customHeight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ht="15" hidden="1" customHeight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5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15" hidden="1" customHeight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5" hidden="1" customHeight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5" hidden="1" customHeight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t="15" hidden="1" customHeight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</row>
    <row r="68" spans="1:13" ht="15" hidden="1" customHeight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1:13" ht="15" hidden="1" customHeight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1:13" ht="15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t="15" hidden="1" customHeight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t="15" hidden="1" customHeight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ht="15" hidden="1" customHeight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t="15" hidden="1" customHeight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ht="15" hidden="1" customHeight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ht="15" hidden="1" customHeight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ht="15" hidden="1" customHeight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ht="15" hidden="1" customHeight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ht="15" hidden="1" customHeight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t="15" hidden="1" customHeight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ht="15" hidden="1" customHeight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ht="15" hidden="1" customHeight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ht="15" hidden="1" customHeight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ht="15" hidden="1" customHeight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ht="15" hidden="1" customHeight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t="15" hidden="1" customHeight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ht="15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ht="15" hidden="1" customHeight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5" hidden="1" customHeight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5" hidden="1" customHeight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ht="15" hidden="1" customHeight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</row>
    <row r="92" spans="1:13" ht="15" hidden="1" customHeight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</row>
    <row r="93" spans="1:13" ht="15" hidden="1" customHeight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</row>
    <row r="94" spans="1:13" ht="15" hidden="1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ht="15" hidden="1" customHeight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ht="15" hidden="1" customHeight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ht="15" hidden="1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</row>
    <row r="105" spans="1:13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</row>
    <row r="106" spans="1:13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</row>
    <row r="107" spans="1:13" ht="29.2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ht="17.25" hidden="1" customHeight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ht="33.75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ht="44.25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 ht="18.75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</row>
    <row r="112" spans="1:13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</row>
    <row r="113" spans="1:13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</row>
    <row r="114" spans="1:13" ht="66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1:13" ht="25.5" hidden="1" customHeight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</row>
    <row r="116" spans="1:13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</row>
    <row r="117" spans="1:13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</row>
    <row r="118" spans="1:13" ht="4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ht="36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ht="59.25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ht="36.75" hidden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</row>
    <row r="124" spans="1:13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</row>
    <row r="125" spans="1:13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</row>
    <row r="126" spans="1:13" ht="36.75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77" t="s">
        <v>205</v>
      </c>
      <c r="L126" s="85">
        <v>2</v>
      </c>
      <c r="M126" s="163">
        <v>70000</v>
      </c>
    </row>
    <row r="127" spans="1:13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</row>
    <row r="129" spans="1:13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64">
        <f>SUM(M126:M128)</f>
        <v>70000</v>
      </c>
    </row>
    <row r="130" spans="1:13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</row>
    <row r="131" spans="1:13" ht="27" hidden="1" customHeight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ht="24.75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77" t="s">
        <v>170</v>
      </c>
      <c r="L132" s="85">
        <v>1</v>
      </c>
      <c r="M132" s="163">
        <v>5000</v>
      </c>
    </row>
    <row r="133" spans="1:13" ht="42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ht="4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t="63.75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ht="63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ht="83.25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</row>
    <row r="139" spans="1:13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>
        <f>SUM(M131:M138)</f>
        <v>5000</v>
      </c>
    </row>
    <row r="140" spans="1:13" ht="24.75" hidden="1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</row>
    <row r="141" spans="1:13" ht="24.75" hidden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ht="24.75" hidden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hidden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ht="24.75" hidden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54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43.5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t="84.7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ht="62.25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</row>
    <row r="149" spans="1:13" hidden="1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</row>
    <row r="150" spans="1:13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</row>
    <row r="151" spans="1:13" ht="24.75">
      <c r="A151" s="141" t="s">
        <v>85</v>
      </c>
      <c r="B151" s="207">
        <v>0</v>
      </c>
      <c r="C151" s="208"/>
      <c r="D151" s="209"/>
      <c r="E151" s="210">
        <v>0</v>
      </c>
      <c r="F151" s="208"/>
      <c r="G151" s="209"/>
      <c r="H151" s="210">
        <v>0</v>
      </c>
      <c r="I151" s="208"/>
      <c r="J151" s="209"/>
      <c r="K151" s="219">
        <v>75000</v>
      </c>
      <c r="L151" s="208"/>
      <c r="M151" s="209"/>
    </row>
    <row r="152" spans="1:13" ht="15.75" thickBot="1">
      <c r="A152" s="112" t="s">
        <v>86</v>
      </c>
      <c r="B152" s="217">
        <v>75000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59"/>
      <c r="M152" s="143"/>
    </row>
  </sheetData>
  <mergeCells count="18">
    <mergeCell ref="B152:K152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1:M1"/>
    <mergeCell ref="A2:M2"/>
    <mergeCell ref="A4:M4"/>
    <mergeCell ref="A16:M16"/>
    <mergeCell ref="A17:A18"/>
    <mergeCell ref="B17:D17"/>
    <mergeCell ref="E17:G17"/>
    <mergeCell ref="H17:J17"/>
    <mergeCell ref="K17:M17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152"/>
  <sheetViews>
    <sheetView workbookViewId="0">
      <selection activeCell="N17" sqref="A17:XFD152"/>
    </sheetView>
  </sheetViews>
  <sheetFormatPr defaultRowHeight="15"/>
  <cols>
    <col min="1" max="1" width="17.42578125" customWidth="1"/>
  </cols>
  <sheetData>
    <row r="1" spans="1:13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>
      <c r="A4" s="215" t="s">
        <v>136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>
      <c r="A5" s="155" t="s">
        <v>217</v>
      </c>
      <c r="B5" s="155"/>
      <c r="C5" s="155"/>
      <c r="D5" s="155"/>
      <c r="E5" s="155"/>
      <c r="F5" s="155"/>
      <c r="G5" s="190">
        <v>173.1</v>
      </c>
      <c r="H5" s="155"/>
      <c r="I5" s="155"/>
      <c r="J5" s="155"/>
      <c r="K5" s="155"/>
      <c r="L5" s="155"/>
      <c r="M5" s="155"/>
    </row>
    <row r="6" spans="1:13">
      <c r="A6" s="155" t="s">
        <v>232</v>
      </c>
      <c r="B6" s="155"/>
      <c r="C6" s="155"/>
      <c r="D6" s="155"/>
      <c r="E6" s="155"/>
      <c r="F6" s="155"/>
      <c r="G6" s="190">
        <v>429.5</v>
      </c>
      <c r="H6" s="155"/>
      <c r="I6" s="155"/>
      <c r="J6" s="155"/>
      <c r="K6" s="155"/>
      <c r="L6" s="155"/>
      <c r="M6" s="155"/>
    </row>
    <row r="7" spans="1:13">
      <c r="A7" s="155" t="s">
        <v>229</v>
      </c>
      <c r="B7" s="155"/>
      <c r="C7" s="155"/>
      <c r="D7" s="155"/>
      <c r="E7" s="155"/>
      <c r="F7" s="155"/>
      <c r="G7" s="186" t="s">
        <v>278</v>
      </c>
      <c r="H7" s="155"/>
      <c r="I7" s="155"/>
      <c r="J7" s="155"/>
      <c r="K7" s="155"/>
      <c r="L7" s="155"/>
      <c r="M7" s="155"/>
    </row>
    <row r="8" spans="1:13">
      <c r="A8" s="155" t="s">
        <v>221</v>
      </c>
      <c r="B8" s="155"/>
      <c r="C8" s="155"/>
      <c r="D8" s="155"/>
      <c r="E8" s="155"/>
      <c r="F8" s="155"/>
      <c r="G8" s="190">
        <v>1954</v>
      </c>
      <c r="H8" s="155"/>
      <c r="I8" s="155"/>
      <c r="J8" s="155"/>
      <c r="K8" s="155"/>
      <c r="L8" s="155"/>
      <c r="M8" s="155"/>
    </row>
    <row r="9" spans="1:13">
      <c r="A9" s="155" t="s">
        <v>230</v>
      </c>
      <c r="B9" s="155"/>
      <c r="C9" s="155"/>
      <c r="D9" s="155"/>
      <c r="E9" s="155"/>
      <c r="F9" s="155"/>
      <c r="G9" s="177">
        <v>5430</v>
      </c>
      <c r="H9" s="155"/>
      <c r="I9" s="155"/>
      <c r="J9" s="155"/>
      <c r="K9" s="155"/>
      <c r="L9" s="155"/>
      <c r="M9" s="155"/>
    </row>
    <row r="10" spans="1:13">
      <c r="A10" s="155" t="s">
        <v>89</v>
      </c>
      <c r="B10" s="155"/>
      <c r="C10" s="155"/>
      <c r="D10" s="155"/>
      <c r="E10" s="155"/>
      <c r="F10" s="155"/>
      <c r="G10" s="190">
        <v>4.5999999999999996</v>
      </c>
      <c r="H10" s="155"/>
      <c r="I10" s="155"/>
      <c r="J10" s="155"/>
      <c r="K10" s="155"/>
      <c r="L10" s="155"/>
      <c r="M10" s="155"/>
    </row>
    <row r="11" spans="1:13">
      <c r="A11" s="155" t="s">
        <v>90</v>
      </c>
      <c r="B11" s="155"/>
      <c r="C11" s="155"/>
      <c r="D11" s="155"/>
      <c r="E11" s="155"/>
      <c r="F11" s="155"/>
      <c r="G11" s="190">
        <v>4.5999999999999996</v>
      </c>
      <c r="H11" s="155"/>
      <c r="I11" s="155"/>
      <c r="J11" s="155"/>
      <c r="K11" s="155"/>
      <c r="L11" s="155"/>
      <c r="M11" s="155"/>
    </row>
    <row r="12" spans="1:13">
      <c r="A12" s="155" t="s">
        <v>91</v>
      </c>
      <c r="B12" s="155"/>
      <c r="C12" s="155"/>
      <c r="D12" s="155"/>
      <c r="E12" s="155"/>
      <c r="F12" s="155"/>
      <c r="G12" s="177">
        <v>23708</v>
      </c>
      <c r="H12" s="155"/>
      <c r="I12" s="155"/>
      <c r="J12" s="155"/>
      <c r="K12" s="155"/>
      <c r="L12" s="155"/>
      <c r="M12" s="155"/>
    </row>
    <row r="13" spans="1:13">
      <c r="A13" s="155" t="s">
        <v>92</v>
      </c>
      <c r="B13" s="155"/>
      <c r="C13" s="155"/>
      <c r="D13" s="155"/>
      <c r="E13" s="155"/>
      <c r="F13" s="155"/>
      <c r="G13" s="190">
        <v>0</v>
      </c>
      <c r="H13" s="155"/>
      <c r="I13" s="155"/>
      <c r="J13" s="155"/>
      <c r="K13" s="155"/>
      <c r="L13" s="155"/>
      <c r="M13" s="155"/>
    </row>
    <row r="14" spans="1:13">
      <c r="A14" s="155" t="s">
        <v>210</v>
      </c>
      <c r="B14" s="155"/>
      <c r="C14" s="155"/>
      <c r="D14" s="155"/>
      <c r="E14" s="155"/>
      <c r="F14" s="155"/>
      <c r="G14" s="177">
        <v>29137</v>
      </c>
      <c r="H14" s="155"/>
      <c r="I14" s="155"/>
      <c r="J14" s="155"/>
      <c r="K14" s="155"/>
      <c r="L14" s="155"/>
      <c r="M14" s="155"/>
    </row>
    <row r="15" spans="1:13" s="71" customFormat="1">
      <c r="A15" s="155" t="s">
        <v>276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</row>
    <row r="16" spans="1:13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 spans="1:13" hidden="1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</row>
    <row r="18" spans="1:13" ht="24.75" hidden="1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</row>
    <row r="19" spans="1:13" ht="15" hidden="1" customHeight="1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ht="15" hidden="1" customHeight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5" hidden="1" customHeight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5" hidden="1" customHeight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15" hidden="1" customHeight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5" hidden="1" customHeight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t="15" hidden="1" customHeight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15" hidden="1" customHeight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15" hidden="1" customHeight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15" hidden="1" customHeight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15" hidden="1" customHeight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ht="15" hidden="1" customHeight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5" hidden="1" customHeight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t="15" hidden="1" customHeight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t="15" hidden="1" customHeight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5" hidden="1" customHeight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15" hidden="1" customHeight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5" hidden="1" customHeight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t="15" hidden="1" customHeight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ht="15" hidden="1" customHeight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15" hidden="1" customHeight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5" hidden="1" customHeight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5" hidden="1" customHeight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t="15" hidden="1" customHeight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3" spans="1:13" ht="15" hidden="1" customHeight="1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1:13" ht="15" hidden="1" customHeight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1:13" ht="15" hidden="1" customHeight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ht="15" hidden="1" customHeight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15" hidden="1" customHeight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t="15" hidden="1" customHeight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t="15" hidden="1" customHeight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5" hidden="1" customHeight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ht="15" hidden="1" customHeight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t="15" hidden="1" customHeight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t="15" hidden="1" customHeight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ht="15" hidden="1" customHeight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ht="15" hidden="1" customHeight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ht="15" hidden="1" customHeight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ht="15" hidden="1" customHeight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ht="15" hidden="1" customHeight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ht="15" hidden="1" customHeight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ht="15" hidden="1" customHeight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ht="15" hidden="1" customHeight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ht="15" hidden="1" customHeight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5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15" hidden="1" customHeight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5" hidden="1" customHeight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5" hidden="1" customHeight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t="15" hidden="1" customHeight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</row>
    <row r="68" spans="1:13" ht="15" hidden="1" customHeight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1:13" ht="15" hidden="1" customHeight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1:13" ht="15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t="15" hidden="1" customHeight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t="15" hidden="1" customHeight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ht="15" hidden="1" customHeight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t="15" hidden="1" customHeight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ht="15" hidden="1" customHeight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ht="15" hidden="1" customHeight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ht="15" hidden="1" customHeight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ht="15" hidden="1" customHeight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ht="15" hidden="1" customHeight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t="15" hidden="1" customHeight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ht="15" hidden="1" customHeight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ht="15" hidden="1" customHeight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ht="15" hidden="1" customHeight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ht="15" hidden="1" customHeight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ht="15" hidden="1" customHeight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t="15" hidden="1" customHeight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ht="15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ht="15" hidden="1" customHeight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5" hidden="1" customHeight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5" hidden="1" customHeight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ht="15" hidden="1" customHeight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</row>
    <row r="92" spans="1:13" ht="15" hidden="1" customHeight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</row>
    <row r="93" spans="1:13" ht="15" hidden="1" customHeight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</row>
    <row r="94" spans="1:13" ht="15" hidden="1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ht="15" hidden="1" customHeight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ht="15" hidden="1" customHeight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ht="15" hidden="1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</row>
    <row r="105" spans="1:13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</row>
    <row r="106" spans="1:13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</row>
    <row r="107" spans="1:13" ht="27.7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ht="18.75" hidden="1" customHeight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ht="37.5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ht="60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 ht="25.5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</row>
    <row r="112" spans="1:13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</row>
    <row r="113" spans="1:13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</row>
    <row r="114" spans="1:13" ht="82.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1:13" ht="24.75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</row>
    <row r="116" spans="1:13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</row>
    <row r="117" spans="1:13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</row>
    <row r="118" spans="1:13" ht="48.7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ht="34.5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ht="63.75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ht="42.75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</row>
    <row r="124" spans="1:13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</row>
    <row r="125" spans="1:13" hidden="1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</row>
    <row r="126" spans="1:13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</row>
    <row r="129" spans="1:13" hidden="1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</row>
    <row r="130" spans="1:13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</row>
    <row r="131" spans="1:13" ht="24.75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ht="48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ht="56.2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t="64.5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ht="64.5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ht="92.25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</row>
    <row r="139" spans="1:13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</row>
    <row r="140" spans="1:13" ht="24.75" hidden="1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</row>
    <row r="141" spans="1:13" ht="34.5" hidden="1" customHeight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ht="29.25" hidden="1" customHeight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ht="27" hidden="1" customHeight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ht="30.75" hidden="1" customHeight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74.25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54.75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t="105.7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ht="48.75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</row>
    <row r="149" spans="1:13" hidden="1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</row>
    <row r="150" spans="1:13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</row>
    <row r="151" spans="1:13" ht="24.75" hidden="1">
      <c r="A151" s="141" t="s">
        <v>85</v>
      </c>
      <c r="B151" s="207">
        <v>0</v>
      </c>
      <c r="C151" s="208"/>
      <c r="D151" s="209"/>
      <c r="E151" s="210">
        <v>0</v>
      </c>
      <c r="F151" s="208"/>
      <c r="G151" s="209"/>
      <c r="H151" s="210">
        <v>0</v>
      </c>
      <c r="I151" s="208"/>
      <c r="J151" s="209"/>
      <c r="K151" s="210">
        <v>0</v>
      </c>
      <c r="L151" s="208"/>
      <c r="M151" s="209"/>
    </row>
    <row r="152" spans="1:13" ht="15.75" hidden="1" thickBot="1">
      <c r="A152" s="112" t="s">
        <v>86</v>
      </c>
      <c r="B152" s="211">
        <v>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59"/>
      <c r="M152" s="143"/>
    </row>
  </sheetData>
  <mergeCells count="17">
    <mergeCell ref="B152:K152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1:M1"/>
    <mergeCell ref="A2:M2"/>
    <mergeCell ref="A4:M4"/>
    <mergeCell ref="A17:A18"/>
    <mergeCell ref="B17:D17"/>
    <mergeCell ref="E17:G17"/>
    <mergeCell ref="H17:J17"/>
    <mergeCell ref="K17:M17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152"/>
  <sheetViews>
    <sheetView workbookViewId="0">
      <selection activeCell="A130" sqref="A130:XFD150"/>
    </sheetView>
  </sheetViews>
  <sheetFormatPr defaultRowHeight="15"/>
  <cols>
    <col min="1" max="1" width="17.5703125" customWidth="1"/>
  </cols>
  <sheetData>
    <row r="1" spans="1:13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>
      <c r="A4" s="215" t="s">
        <v>137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>
      <c r="A5" s="155" t="s">
        <v>217</v>
      </c>
      <c r="B5" s="155"/>
      <c r="C5" s="155"/>
      <c r="D5" s="155"/>
      <c r="E5" s="155"/>
      <c r="F5" s="155"/>
      <c r="G5" s="190">
        <v>221.3</v>
      </c>
      <c r="H5" s="155"/>
      <c r="I5" s="155"/>
      <c r="J5" s="155"/>
      <c r="K5" s="155"/>
      <c r="L5" s="155"/>
      <c r="M5" s="155"/>
    </row>
    <row r="6" spans="1:13">
      <c r="A6" s="155" t="s">
        <v>219</v>
      </c>
      <c r="B6" s="155"/>
      <c r="C6" s="155"/>
      <c r="D6" s="155"/>
      <c r="E6" s="155"/>
      <c r="F6" s="155"/>
      <c r="G6" s="190">
        <v>646.4</v>
      </c>
      <c r="H6" s="155"/>
      <c r="I6" s="155"/>
      <c r="J6" s="155"/>
      <c r="K6" s="155"/>
      <c r="L6" s="155"/>
      <c r="M6" s="155"/>
    </row>
    <row r="7" spans="1:13" s="71" customFormat="1">
      <c r="A7" s="155" t="s">
        <v>234</v>
      </c>
      <c r="B7" s="155"/>
      <c r="C7" s="155"/>
      <c r="D7" s="155"/>
      <c r="E7" s="155"/>
      <c r="F7" s="155"/>
      <c r="G7" s="190">
        <v>79.8</v>
      </c>
      <c r="H7" s="155"/>
      <c r="I7" s="155"/>
      <c r="J7" s="155"/>
      <c r="K7" s="155"/>
      <c r="L7" s="155"/>
      <c r="M7" s="155"/>
    </row>
    <row r="8" spans="1:13">
      <c r="A8" s="155" t="s">
        <v>229</v>
      </c>
      <c r="B8" s="155"/>
      <c r="C8" s="155"/>
      <c r="D8" s="155"/>
      <c r="E8" s="155"/>
      <c r="F8" s="155"/>
      <c r="G8" s="186" t="s">
        <v>256</v>
      </c>
      <c r="H8" s="155"/>
      <c r="I8" s="155"/>
      <c r="J8" s="155"/>
      <c r="K8" s="155"/>
      <c r="L8" s="155"/>
      <c r="M8" s="155"/>
    </row>
    <row r="9" spans="1:13">
      <c r="A9" s="155" t="s">
        <v>221</v>
      </c>
      <c r="B9" s="155"/>
      <c r="C9" s="155"/>
      <c r="D9" s="155"/>
      <c r="E9" s="155"/>
      <c r="F9" s="155"/>
      <c r="G9" s="190">
        <v>1954</v>
      </c>
      <c r="H9" s="155"/>
      <c r="I9" s="155"/>
      <c r="J9" s="155"/>
      <c r="K9" s="155"/>
      <c r="L9" s="155"/>
      <c r="M9" s="155"/>
    </row>
    <row r="10" spans="1:13">
      <c r="A10" s="155" t="s">
        <v>230</v>
      </c>
      <c r="B10" s="155"/>
      <c r="C10" s="155"/>
      <c r="D10" s="155"/>
      <c r="E10" s="155"/>
      <c r="F10" s="155"/>
      <c r="G10" s="177">
        <v>13799</v>
      </c>
      <c r="H10" s="155"/>
      <c r="I10" s="155"/>
      <c r="J10" s="155"/>
      <c r="K10" s="155"/>
      <c r="L10" s="155"/>
      <c r="M10" s="155"/>
    </row>
    <row r="11" spans="1:13">
      <c r="A11" s="155" t="s">
        <v>89</v>
      </c>
      <c r="B11" s="155"/>
      <c r="C11" s="155"/>
      <c r="D11" s="155"/>
      <c r="E11" s="155"/>
      <c r="F11" s="155"/>
      <c r="G11" s="190">
        <v>4.5999999999999996</v>
      </c>
      <c r="H11" s="155"/>
      <c r="I11" s="155"/>
      <c r="J11" s="155"/>
      <c r="K11" s="155"/>
      <c r="L11" s="155"/>
      <c r="M11" s="155"/>
    </row>
    <row r="12" spans="1:13">
      <c r="A12" s="155" t="s">
        <v>90</v>
      </c>
      <c r="B12" s="155"/>
      <c r="C12" s="155"/>
      <c r="D12" s="155"/>
      <c r="E12" s="155"/>
      <c r="F12" s="155"/>
      <c r="G12" s="190">
        <v>4.5999999999999996</v>
      </c>
      <c r="H12" s="155"/>
      <c r="I12" s="155"/>
      <c r="J12" s="155"/>
      <c r="K12" s="155"/>
      <c r="L12" s="155"/>
      <c r="M12" s="155"/>
    </row>
    <row r="13" spans="1:13">
      <c r="A13" s="155" t="s">
        <v>91</v>
      </c>
      <c r="B13" s="155"/>
      <c r="C13" s="155"/>
      <c r="D13" s="155"/>
      <c r="E13" s="155"/>
      <c r="F13" s="155"/>
      <c r="G13" s="177">
        <v>40086</v>
      </c>
      <c r="H13" s="155"/>
      <c r="I13" s="155"/>
      <c r="J13" s="155"/>
      <c r="K13" s="155"/>
      <c r="L13" s="155"/>
      <c r="M13" s="155"/>
    </row>
    <row r="14" spans="1:13">
      <c r="A14" s="155" t="s">
        <v>92</v>
      </c>
      <c r="B14" s="155"/>
      <c r="C14" s="155"/>
      <c r="D14" s="155"/>
      <c r="E14" s="155"/>
      <c r="F14" s="155"/>
      <c r="G14" s="177">
        <v>60000</v>
      </c>
      <c r="H14" s="155"/>
      <c r="I14" s="155"/>
      <c r="J14" s="155"/>
      <c r="K14" s="155"/>
      <c r="L14" s="155"/>
      <c r="M14" s="155"/>
    </row>
    <row r="15" spans="1:13">
      <c r="A15" s="155" t="s">
        <v>210</v>
      </c>
      <c r="B15" s="155"/>
      <c r="C15" s="155"/>
      <c r="D15" s="155"/>
      <c r="E15" s="155"/>
      <c r="F15" s="155"/>
      <c r="G15" s="177">
        <v>-6115</v>
      </c>
      <c r="H15" s="155"/>
      <c r="I15" s="155"/>
      <c r="J15" s="155"/>
      <c r="K15" s="155"/>
      <c r="L15" s="155"/>
      <c r="M15" s="155"/>
    </row>
    <row r="16" spans="1:13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 spans="1:13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</row>
    <row r="18" spans="1:13" ht="24.75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</row>
    <row r="19" spans="1:13" hidden="1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ht="15" hidden="1" customHeight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5" hidden="1" customHeight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5" hidden="1" customHeight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15" hidden="1" customHeight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5" hidden="1" customHeight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t="15" hidden="1" customHeight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15" hidden="1" customHeight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15" hidden="1" customHeight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15" hidden="1" customHeight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15" hidden="1" customHeight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ht="15" hidden="1" customHeight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5" hidden="1" customHeight="1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t="15" hidden="1" customHeight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t="15" hidden="1" customHeight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5" hidden="1" customHeight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15" hidden="1" customHeight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5" hidden="1" customHeight="1">
      <c r="A36" s="86" t="s">
        <v>25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t="15" hidden="1" customHeight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ht="15" hidden="1" customHeight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15" hidden="1" customHeight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5" hidden="1" customHeight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5" hidden="1" customHeight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t="15" hidden="1" customHeight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3" spans="1:13" ht="15" hidden="1" customHeight="1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1:13" ht="15" hidden="1" customHeight="1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1:13" ht="15" hidden="1" customHeight="1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ht="15" hidden="1" customHeight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15" hidden="1" customHeight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t="15" hidden="1" customHeight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t="15" hidden="1" customHeight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5" hidden="1" customHeight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ht="15" hidden="1" customHeight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t="15" hidden="1" customHeight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t="15" hidden="1" customHeight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ht="15" hidden="1" customHeight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ht="15" hidden="1" customHeight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ht="15" hidden="1" customHeight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ht="15" hidden="1" customHeight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ht="15" hidden="1" customHeight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ht="15" hidden="1" customHeight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ht="15" hidden="1" customHeight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ht="15" hidden="1" customHeight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ht="15" hidden="1" customHeight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5" hidden="1" customHeight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15" hidden="1" customHeight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5" hidden="1" customHeight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5" hidden="1" customHeight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t="15" hidden="1" customHeight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</row>
    <row r="68" spans="1:13" ht="15" hidden="1" customHeight="1">
      <c r="A68" s="96" t="s">
        <v>32</v>
      </c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1:13" ht="15" hidden="1" customHeight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1:13" ht="15" hidden="1" customHeight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t="15" hidden="1" customHeight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t="15" hidden="1" customHeight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ht="15" hidden="1" customHeight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t="15" hidden="1" customHeight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ht="15" hidden="1" customHeight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ht="15" hidden="1" customHeight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ht="15" hidden="1" customHeight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ht="15" hidden="1" customHeight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ht="15" hidden="1" customHeight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t="15" hidden="1" customHeight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ht="15" hidden="1" customHeight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ht="15" hidden="1" customHeight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ht="15" hidden="1" customHeight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ht="15" hidden="1" customHeight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ht="15" hidden="1" customHeight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t="15" hidden="1" customHeight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ht="15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ht="15" hidden="1" customHeight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5" hidden="1" customHeight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5" hidden="1" customHeight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ht="15" hidden="1" customHeight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</row>
    <row r="92" spans="1:13" ht="15" hidden="1" customHeight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</row>
    <row r="93" spans="1:13" ht="15" hidden="1" customHeight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</row>
    <row r="94" spans="1:13" ht="15" hidden="1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ht="15" hidden="1" customHeight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ht="15" hidden="1" customHeight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ht="15" hidden="1" customHeight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</row>
    <row r="105" spans="1:13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</row>
    <row r="106" spans="1:13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</row>
    <row r="107" spans="1:13" ht="38.2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ht="27" hidden="1" customHeight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ht="46.5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ht="64.5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 ht="25.5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</row>
    <row r="112" spans="1:13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</row>
    <row r="113" spans="1:13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</row>
    <row r="114" spans="1:13" ht="91.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1:13" ht="30" hidden="1" customHeight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</row>
    <row r="116" spans="1:13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</row>
    <row r="117" spans="1:13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</row>
    <row r="118" spans="1:13" ht="47.2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ht="35.25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ht="64.5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ht="48" hidden="1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</row>
    <row r="124" spans="1:13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</row>
    <row r="125" spans="1:13" ht="19.5" customHeight="1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</row>
    <row r="126" spans="1:13">
      <c r="A126" s="82"/>
      <c r="B126" s="83"/>
      <c r="C126" s="84"/>
      <c r="D126" s="85"/>
      <c r="E126" s="85" t="s">
        <v>147</v>
      </c>
      <c r="F126" s="85">
        <v>2</v>
      </c>
      <c r="G126" s="163">
        <v>60000</v>
      </c>
      <c r="H126" s="85"/>
      <c r="I126" s="85"/>
      <c r="J126" s="85"/>
      <c r="K126" s="85"/>
      <c r="L126" s="85"/>
      <c r="M126" s="85"/>
    </row>
    <row r="127" spans="1:13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</row>
    <row r="129" spans="1:13">
      <c r="A129" s="82" t="s">
        <v>32</v>
      </c>
      <c r="B129" s="124"/>
      <c r="C129" s="125"/>
      <c r="D129" s="126"/>
      <c r="E129" s="126"/>
      <c r="F129" s="126"/>
      <c r="G129" s="164">
        <v>60000</v>
      </c>
      <c r="H129" s="126"/>
      <c r="I129" s="126"/>
      <c r="J129" s="126"/>
      <c r="K129" s="126"/>
      <c r="L129" s="126"/>
      <c r="M129" s="126"/>
    </row>
    <row r="130" spans="1:13" ht="21" hidden="1" customHeight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</row>
    <row r="131" spans="1:13" ht="24.75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ht="46.5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ht="43.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t="69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ht="63.75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ht="93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</row>
    <row r="139" spans="1:13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</row>
    <row r="140" spans="1:13" ht="24.75" hidden="1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</row>
    <row r="141" spans="1:13" ht="34.5" hidden="1" customHeight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ht="31.5" hidden="1" customHeight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ht="24" hidden="1" customHeight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ht="30" hidden="1" customHeight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78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54.75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t="115.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ht="57.75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</row>
    <row r="149" spans="1:13" hidden="1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</row>
    <row r="150" spans="1:13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</row>
    <row r="151" spans="1:13" ht="24.75">
      <c r="A151" s="141" t="s">
        <v>85</v>
      </c>
      <c r="B151" s="207">
        <v>0</v>
      </c>
      <c r="C151" s="208"/>
      <c r="D151" s="209"/>
      <c r="E151" s="219">
        <v>60000</v>
      </c>
      <c r="F151" s="208"/>
      <c r="G151" s="209"/>
      <c r="H151" s="210">
        <v>0</v>
      </c>
      <c r="I151" s="208"/>
      <c r="J151" s="209"/>
      <c r="K151" s="210">
        <v>0</v>
      </c>
      <c r="L151" s="208"/>
      <c r="M151" s="209"/>
    </row>
    <row r="152" spans="1:13" ht="15.75" thickBot="1">
      <c r="A152" s="112" t="s">
        <v>86</v>
      </c>
      <c r="B152" s="217">
        <v>60000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59"/>
      <c r="M152" s="143"/>
    </row>
  </sheetData>
  <mergeCells count="17">
    <mergeCell ref="B152:K152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1:M1"/>
    <mergeCell ref="A2:M2"/>
    <mergeCell ref="A4:M4"/>
    <mergeCell ref="A17:A18"/>
    <mergeCell ref="B17:D17"/>
    <mergeCell ref="E17:G17"/>
    <mergeCell ref="H17:J17"/>
    <mergeCell ref="K17:M17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151"/>
  <sheetViews>
    <sheetView topLeftCell="A8" workbookViewId="0">
      <selection activeCell="A122" sqref="A122:XFD122"/>
    </sheetView>
  </sheetViews>
  <sheetFormatPr defaultRowHeight="15"/>
  <cols>
    <col min="1" max="1" width="17.140625" customWidth="1"/>
  </cols>
  <sheetData>
    <row r="1" spans="1:13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>
      <c r="A4" s="215" t="s">
        <v>138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>
      <c r="A5" s="155" t="s">
        <v>217</v>
      </c>
      <c r="B5" s="155"/>
      <c r="C5" s="155"/>
      <c r="D5" s="155"/>
      <c r="E5" s="155"/>
      <c r="F5" s="155"/>
      <c r="G5" s="190">
        <v>424.8</v>
      </c>
      <c r="H5" s="155"/>
      <c r="I5" s="155"/>
      <c r="J5" s="155"/>
      <c r="K5" s="155"/>
      <c r="L5" s="155"/>
      <c r="M5" s="155"/>
    </row>
    <row r="6" spans="1:13">
      <c r="A6" s="155" t="s">
        <v>232</v>
      </c>
      <c r="B6" s="155"/>
      <c r="C6" s="155"/>
      <c r="D6" s="155"/>
      <c r="E6" s="155"/>
      <c r="F6" s="155"/>
      <c r="G6" s="190">
        <v>621.70000000000005</v>
      </c>
      <c r="H6" s="155"/>
      <c r="I6" s="155"/>
      <c r="J6" s="155"/>
      <c r="K6" s="155"/>
      <c r="L6" s="155"/>
      <c r="M6" s="155"/>
    </row>
    <row r="7" spans="1:13">
      <c r="A7" s="155" t="s">
        <v>229</v>
      </c>
      <c r="B7" s="155"/>
      <c r="C7" s="155"/>
      <c r="D7" s="155"/>
      <c r="E7" s="155"/>
      <c r="F7" s="155"/>
      <c r="G7" s="186" t="s">
        <v>279</v>
      </c>
      <c r="H7" s="155"/>
      <c r="I7" s="155"/>
      <c r="J7" s="155"/>
      <c r="K7" s="155"/>
      <c r="L7" s="155"/>
      <c r="M7" s="155"/>
    </row>
    <row r="8" spans="1:13">
      <c r="A8" s="155" t="s">
        <v>221</v>
      </c>
      <c r="B8" s="155"/>
      <c r="C8" s="155"/>
      <c r="D8" s="155"/>
      <c r="E8" s="155"/>
      <c r="F8" s="155"/>
      <c r="G8" s="190">
        <v>1962</v>
      </c>
      <c r="H8" s="155"/>
      <c r="I8" s="155"/>
      <c r="J8" s="155"/>
      <c r="K8" s="155"/>
      <c r="L8" s="155"/>
      <c r="M8" s="155"/>
    </row>
    <row r="9" spans="1:13">
      <c r="A9" s="155" t="s">
        <v>257</v>
      </c>
      <c r="B9" s="155"/>
      <c r="C9" s="155"/>
      <c r="D9" s="155"/>
      <c r="E9" s="155"/>
      <c r="F9" s="155"/>
      <c r="G9" s="177">
        <v>-18661</v>
      </c>
      <c r="H9" s="155"/>
      <c r="I9" s="155"/>
      <c r="J9" s="155"/>
      <c r="K9" s="155"/>
      <c r="L9" s="155"/>
      <c r="M9" s="155"/>
    </row>
    <row r="10" spans="1:13">
      <c r="A10" s="155" t="s">
        <v>89</v>
      </c>
      <c r="B10" s="155"/>
      <c r="C10" s="155"/>
      <c r="D10" s="155"/>
      <c r="E10" s="155"/>
      <c r="F10" s="155"/>
      <c r="G10" s="190">
        <v>4.5999999999999996</v>
      </c>
      <c r="H10" s="155"/>
      <c r="I10" s="155"/>
      <c r="J10" s="155"/>
      <c r="K10" s="155"/>
      <c r="L10" s="155"/>
      <c r="M10" s="155"/>
    </row>
    <row r="11" spans="1:13">
      <c r="A11" s="155" t="s">
        <v>90</v>
      </c>
      <c r="B11" s="155"/>
      <c r="C11" s="155"/>
      <c r="D11" s="155"/>
      <c r="E11" s="155"/>
      <c r="F11" s="155"/>
      <c r="G11" s="190">
        <v>4.5999999999999996</v>
      </c>
      <c r="H11" s="155"/>
      <c r="I11" s="155"/>
      <c r="J11" s="155"/>
      <c r="K11" s="155"/>
      <c r="L11" s="155"/>
      <c r="M11" s="155"/>
    </row>
    <row r="12" spans="1:13">
      <c r="A12" s="155" t="s">
        <v>91</v>
      </c>
      <c r="B12" s="155"/>
      <c r="C12" s="155"/>
      <c r="D12" s="155"/>
      <c r="E12" s="155"/>
      <c r="F12" s="155"/>
      <c r="G12" s="177">
        <v>34318</v>
      </c>
      <c r="H12" s="155"/>
      <c r="I12" s="155"/>
      <c r="J12" s="155"/>
      <c r="K12" s="155"/>
      <c r="L12" s="155"/>
      <c r="M12" s="155"/>
    </row>
    <row r="13" spans="1:13">
      <c r="A13" s="155" t="s">
        <v>92</v>
      </c>
      <c r="B13" s="155"/>
      <c r="C13" s="155"/>
      <c r="D13" s="155"/>
      <c r="E13" s="155"/>
      <c r="F13" s="155"/>
      <c r="G13" s="177">
        <v>12940</v>
      </c>
      <c r="H13" s="155"/>
      <c r="I13" s="155"/>
      <c r="J13" s="155"/>
      <c r="K13" s="155"/>
      <c r="L13" s="155"/>
      <c r="M13" s="155"/>
    </row>
    <row r="14" spans="1:13">
      <c r="A14" s="155" t="s">
        <v>210</v>
      </c>
      <c r="B14" s="155"/>
      <c r="C14" s="155"/>
      <c r="D14" s="155"/>
      <c r="E14" s="155"/>
      <c r="F14" s="155"/>
      <c r="G14" s="177">
        <v>2717</v>
      </c>
      <c r="H14" s="155"/>
      <c r="I14" s="155"/>
      <c r="J14" s="155"/>
      <c r="K14" s="155"/>
      <c r="L14" s="155"/>
      <c r="M14" s="155"/>
    </row>
    <row r="15" spans="1:13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</row>
    <row r="16" spans="1:13">
      <c r="A16" s="201" t="s">
        <v>0</v>
      </c>
      <c r="B16" s="203" t="s">
        <v>1</v>
      </c>
      <c r="C16" s="204"/>
      <c r="D16" s="205"/>
      <c r="E16" s="206" t="s">
        <v>2</v>
      </c>
      <c r="F16" s="204"/>
      <c r="G16" s="205"/>
      <c r="H16" s="206" t="s">
        <v>3</v>
      </c>
      <c r="I16" s="204"/>
      <c r="J16" s="205"/>
      <c r="K16" s="206" t="s">
        <v>4</v>
      </c>
      <c r="L16" s="204"/>
      <c r="M16" s="205"/>
    </row>
    <row r="17" spans="1:13" ht="24.75">
      <c r="A17" s="202"/>
      <c r="B17" s="74" t="s">
        <v>5</v>
      </c>
      <c r="C17" s="75" t="s">
        <v>6</v>
      </c>
      <c r="D17" s="76" t="s">
        <v>7</v>
      </c>
      <c r="E17" s="77" t="s">
        <v>5</v>
      </c>
      <c r="F17" s="77" t="s">
        <v>6</v>
      </c>
      <c r="G17" s="76" t="s">
        <v>7</v>
      </c>
      <c r="H17" s="75" t="s">
        <v>5</v>
      </c>
      <c r="I17" s="75" t="s">
        <v>6</v>
      </c>
      <c r="J17" s="76" t="s">
        <v>7</v>
      </c>
      <c r="K17" s="75" t="s">
        <v>5</v>
      </c>
      <c r="L17" s="75" t="s">
        <v>6</v>
      </c>
      <c r="M17" s="76" t="s">
        <v>7</v>
      </c>
    </row>
    <row r="18" spans="1:13" ht="15" hidden="1" customHeight="1">
      <c r="A18" s="78" t="s">
        <v>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ht="15" hidden="1" customHeight="1">
      <c r="A19" s="82" t="s">
        <v>9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5" hidden="1" customHeight="1">
      <c r="A20" s="86" t="s">
        <v>10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5" hidden="1" customHeight="1">
      <c r="A21" s="86" t="s">
        <v>11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5" hidden="1" customHeight="1">
      <c r="A22" s="86" t="s">
        <v>12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15" hidden="1" customHeight="1">
      <c r="A23" s="87" t="s">
        <v>13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5" hidden="1" customHeight="1">
      <c r="A24" s="87" t="s">
        <v>14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t="15" hidden="1" customHeight="1">
      <c r="A25" s="86" t="s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15" hidden="1" customHeight="1">
      <c r="A26" s="86" t="s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15" hidden="1" customHeight="1">
      <c r="A27" s="86" t="s">
        <v>17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15" hidden="1" customHeight="1">
      <c r="A28" s="86" t="s">
        <v>18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15" hidden="1" customHeight="1">
      <c r="A29" s="86" t="s">
        <v>19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ht="15" hidden="1" customHeight="1">
      <c r="A30" s="82" t="s">
        <v>20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5" hidden="1" customHeight="1">
      <c r="A31" s="87" t="s">
        <v>21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t="15" hidden="1" customHeight="1">
      <c r="A32" s="86" t="s">
        <v>22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t="15" hidden="1" customHeight="1">
      <c r="A33" s="86" t="s">
        <v>23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5" hidden="1" customHeight="1">
      <c r="A34" s="86" t="s">
        <v>24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15" hidden="1" customHeight="1">
      <c r="A35" s="86" t="s">
        <v>25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5" hidden="1" customHeight="1">
      <c r="A36" s="86" t="s">
        <v>26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t="15" hidden="1" customHeight="1">
      <c r="A37" s="82" t="s">
        <v>27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ht="15" hidden="1" customHeight="1">
      <c r="A38" s="86" t="s">
        <v>28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15" hidden="1" customHeight="1">
      <c r="A39" s="86" t="s">
        <v>29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5" hidden="1" customHeight="1">
      <c r="A40" s="86" t="s">
        <v>30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5" hidden="1" customHeight="1">
      <c r="A41" s="87" t="s">
        <v>31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t="15" hidden="1" customHeight="1">
      <c r="A42" s="88" t="s">
        <v>32</v>
      </c>
      <c r="B42" s="89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1:13" ht="15" hidden="1" customHeight="1">
      <c r="A43" s="92" t="s">
        <v>33</v>
      </c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 ht="15" hidden="1" customHeight="1">
      <c r="A44" s="82" t="s">
        <v>9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1:13" ht="15" hidden="1" customHeight="1">
      <c r="A45" s="86" t="s">
        <v>10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ht="15" hidden="1" customHeight="1">
      <c r="A46" s="86" t="s">
        <v>11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15" hidden="1" customHeight="1">
      <c r="A47" s="86" t="s">
        <v>12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t="15" hidden="1" customHeight="1">
      <c r="A48" s="86" t="s">
        <v>13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t="15" hidden="1" customHeight="1">
      <c r="A49" s="87" t="s">
        <v>14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5" hidden="1" customHeight="1">
      <c r="A50" s="86" t="s">
        <v>15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ht="15" hidden="1" customHeight="1">
      <c r="A51" s="86" t="s">
        <v>16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t="15" hidden="1" customHeight="1">
      <c r="A52" s="86" t="s">
        <v>17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t="15" hidden="1" customHeight="1">
      <c r="A53" s="86" t="s">
        <v>18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ht="15" hidden="1" customHeight="1">
      <c r="A54" s="86" t="s">
        <v>19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ht="15" hidden="1" customHeight="1">
      <c r="A55" s="82" t="s">
        <v>20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ht="15" hidden="1" customHeight="1">
      <c r="A56" s="87" t="s">
        <v>21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ht="15" hidden="1" customHeight="1">
      <c r="A57" s="86" t="s">
        <v>22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ht="15" hidden="1" customHeight="1">
      <c r="A58" s="86" t="s">
        <v>23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ht="15" hidden="1" customHeight="1">
      <c r="A59" s="86" t="s">
        <v>24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ht="15" hidden="1" customHeight="1">
      <c r="A60" s="86" t="s">
        <v>25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ht="15" hidden="1" customHeight="1">
      <c r="A61" s="86" t="s">
        <v>26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ht="15" hidden="1" customHeight="1">
      <c r="A62" s="82" t="s">
        <v>27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5" hidden="1" customHeight="1">
      <c r="A63" s="86" t="s">
        <v>28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15" hidden="1" customHeight="1">
      <c r="A64" s="86" t="s">
        <v>29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5" hidden="1" customHeight="1">
      <c r="A65" s="86" t="s">
        <v>30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5" hidden="1" customHeight="1">
      <c r="A66" s="87" t="s">
        <v>31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t="15" hidden="1" customHeight="1">
      <c r="A67" s="96" t="s">
        <v>32</v>
      </c>
      <c r="B67" s="97"/>
      <c r="C67" s="98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1:13" ht="15" hidden="1" customHeight="1">
      <c r="A68" s="100" t="s">
        <v>34</v>
      </c>
      <c r="B68" s="101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1:13" ht="15" hidden="1" customHeight="1">
      <c r="A69" s="82" t="s">
        <v>9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</row>
    <row r="70" spans="1:13" ht="15" hidden="1" customHeight="1">
      <c r="A70" s="86" t="s">
        <v>10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t="15" hidden="1" customHeight="1">
      <c r="A71" s="86" t="s">
        <v>11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t="15" hidden="1" customHeight="1">
      <c r="A72" s="86" t="s">
        <v>12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ht="15" hidden="1" customHeight="1">
      <c r="A73" s="87" t="s">
        <v>14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t="15" hidden="1" customHeight="1">
      <c r="A74" s="86" t="s">
        <v>15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ht="15" hidden="1" customHeight="1">
      <c r="A75" s="86" t="s">
        <v>16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ht="15" hidden="1" customHeight="1">
      <c r="A76" s="86" t="s">
        <v>17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ht="15" hidden="1" customHeight="1">
      <c r="A77" s="86" t="s">
        <v>18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ht="15" hidden="1" customHeight="1">
      <c r="A78" s="86" t="s">
        <v>19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ht="15" hidden="1" customHeight="1">
      <c r="A79" s="82" t="s">
        <v>20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t="15" hidden="1" customHeight="1">
      <c r="A80" s="87" t="s">
        <v>21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ht="15" hidden="1" customHeight="1">
      <c r="A81" s="86" t="s">
        <v>22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ht="15" hidden="1" customHeight="1">
      <c r="A82" s="86" t="s">
        <v>23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ht="15" hidden="1" customHeight="1">
      <c r="A83" s="86" t="s">
        <v>24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ht="15" hidden="1" customHeight="1">
      <c r="A84" s="86" t="s">
        <v>25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ht="15" hidden="1" customHeight="1">
      <c r="A85" s="86" t="s">
        <v>26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t="15" hidden="1" customHeight="1">
      <c r="A86" s="82" t="s">
        <v>27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ht="15" hidden="1" customHeight="1">
      <c r="A87" s="86" t="s">
        <v>28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ht="15" hidden="1" customHeight="1">
      <c r="A88" s="86" t="s">
        <v>29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5" hidden="1" customHeight="1">
      <c r="A89" s="86" t="s">
        <v>30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5" hidden="1" customHeight="1">
      <c r="A90" s="87" t="s">
        <v>31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ht="15" hidden="1" customHeight="1">
      <c r="A91" s="104" t="s">
        <v>32</v>
      </c>
      <c r="B91" s="105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</row>
    <row r="92" spans="1:13" ht="15" hidden="1" customHeight="1">
      <c r="A92" s="108" t="s">
        <v>35</v>
      </c>
      <c r="B92" s="109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</row>
    <row r="93" spans="1:13" ht="15" hidden="1" customHeight="1">
      <c r="A93" s="82" t="s">
        <v>9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</row>
    <row r="94" spans="1:13" ht="15" hidden="1" customHeight="1">
      <c r="A94" s="86" t="s">
        <v>10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ht="15" hidden="1" customHeight="1">
      <c r="A95" s="87" t="s">
        <v>36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ht="15" hidden="1" customHeight="1">
      <c r="A96" s="82" t="s">
        <v>37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ht="15" hidden="1" customHeight="1">
      <c r="A97" s="86" t="s">
        <v>38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hidden="1">
      <c r="A98" s="113" t="s">
        <v>39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hidden="1">
      <c r="A99" s="113" t="s">
        <v>40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hidden="1">
      <c r="A100" s="113" t="s">
        <v>41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hidden="1">
      <c r="A101" s="113" t="s">
        <v>42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hidden="1">
      <c r="A102" s="113" t="s">
        <v>43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hidden="1">
      <c r="A103" s="113" t="s">
        <v>44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hidden="1">
      <c r="A104" s="114" t="s">
        <v>32</v>
      </c>
      <c r="B104" s="115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</row>
    <row r="105" spans="1:13" hidden="1">
      <c r="A105" s="118" t="s">
        <v>45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</row>
    <row r="106" spans="1:13" ht="25.5" hidden="1" customHeight="1">
      <c r="A106" s="122" t="s">
        <v>46</v>
      </c>
      <c r="B106" s="83"/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</row>
    <row r="107" spans="1:13" ht="24.75" hidden="1">
      <c r="A107" s="122" t="s">
        <v>47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ht="35.25" hidden="1" customHeight="1">
      <c r="A108" s="122" t="s">
        <v>48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ht="66" hidden="1" customHeight="1">
      <c r="A109" s="122" t="s">
        <v>49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ht="16.5" hidden="1" customHeight="1">
      <c r="A110" s="122" t="s">
        <v>50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 hidden="1">
      <c r="A111" s="123" t="s">
        <v>32</v>
      </c>
      <c r="B111" s="124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</row>
    <row r="112" spans="1:13" hidden="1">
      <c r="A112" s="127" t="s">
        <v>51</v>
      </c>
      <c r="B112" s="12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</row>
    <row r="113" spans="1:13" ht="90.75" hidden="1" customHeight="1">
      <c r="A113" s="122" t="s">
        <v>52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1:13" ht="32.25" hidden="1" customHeight="1">
      <c r="A114" s="86" t="s">
        <v>53</v>
      </c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</row>
    <row r="115" spans="1:13" hidden="1">
      <c r="A115" s="123" t="s">
        <v>32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1:13">
      <c r="A116" s="131" t="s">
        <v>54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</row>
    <row r="117" spans="1:13" ht="42.75" customHeight="1">
      <c r="A117" s="86" t="s">
        <v>55</v>
      </c>
      <c r="B117" s="83"/>
      <c r="C117" s="84"/>
      <c r="D117" s="85"/>
      <c r="E117" s="85"/>
      <c r="F117" s="85"/>
      <c r="G117" s="85"/>
      <c r="H117" s="85"/>
      <c r="I117" s="85">
        <v>10</v>
      </c>
      <c r="J117" s="163">
        <v>10000</v>
      </c>
      <c r="K117" s="85"/>
      <c r="L117" s="85"/>
      <c r="M117" s="85"/>
    </row>
    <row r="118" spans="1:13" ht="32.25" hidden="1" customHeight="1">
      <c r="A118" s="86" t="s">
        <v>56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ht="61.5" hidden="1" customHeight="1">
      <c r="A119" s="86" t="s">
        <v>57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ht="24.75">
      <c r="A120" s="86" t="s">
        <v>154</v>
      </c>
      <c r="B120" s="83"/>
      <c r="C120" s="84"/>
      <c r="D120" s="85"/>
      <c r="E120" s="85"/>
      <c r="F120" s="85"/>
      <c r="G120" s="85"/>
      <c r="H120" s="85"/>
      <c r="I120" s="85">
        <v>6</v>
      </c>
      <c r="J120" s="163">
        <v>2940</v>
      </c>
      <c r="K120" s="85"/>
      <c r="L120" s="85"/>
      <c r="M120" s="85"/>
    </row>
    <row r="121" spans="1:13" ht="45" hidden="1" customHeight="1">
      <c r="A121" s="86" t="s">
        <v>59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hidden="1">
      <c r="A122" s="86" t="s">
        <v>285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>
      <c r="A123" s="123" t="s">
        <v>32</v>
      </c>
      <c r="B123" s="83"/>
      <c r="C123" s="84"/>
      <c r="D123" s="85"/>
      <c r="E123" s="85"/>
      <c r="F123" s="85"/>
      <c r="G123" s="85"/>
      <c r="H123" s="85"/>
      <c r="I123" s="85"/>
      <c r="J123" s="164">
        <f>SUM(J117:J122)</f>
        <v>12940</v>
      </c>
      <c r="K123" s="85"/>
      <c r="L123" s="85"/>
      <c r="M123" s="85"/>
    </row>
    <row r="124" spans="1:13" hidden="1">
      <c r="A124" s="132" t="s">
        <v>61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</row>
    <row r="125" spans="1:13" hidden="1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</row>
    <row r="126" spans="1:13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 hidden="1">
      <c r="A128" s="82" t="s">
        <v>32</v>
      </c>
      <c r="B128" s="124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</row>
    <row r="129" spans="1:13" ht="20.25" hidden="1" customHeight="1">
      <c r="A129" s="118" t="s">
        <v>62</v>
      </c>
      <c r="B129" s="119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1:13" ht="24.75" hidden="1">
      <c r="A130" s="86" t="s">
        <v>63</v>
      </c>
      <c r="B130" s="83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</row>
    <row r="131" spans="1:13" ht="19.5" hidden="1" customHeight="1">
      <c r="A131" s="86" t="s">
        <v>64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ht="42" hidden="1" customHeight="1">
      <c r="A132" s="86" t="s">
        <v>65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ht="51.75" hidden="1" customHeight="1">
      <c r="A133" s="86" t="s">
        <v>66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ht="77.25" hidden="1" customHeight="1">
      <c r="A134" s="86" t="s">
        <v>67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t="69.75" hidden="1" customHeight="1">
      <c r="A135" s="86" t="s">
        <v>68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hidden="1">
      <c r="A136" s="86" t="s">
        <v>69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ht="95.25" hidden="1" customHeight="1">
      <c r="A137" s="86" t="s">
        <v>70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hidden="1">
      <c r="A138" s="127" t="s">
        <v>32</v>
      </c>
      <c r="B138" s="133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1:13" ht="24.75" hidden="1">
      <c r="A139" s="136" t="s">
        <v>71</v>
      </c>
      <c r="B139" s="137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</row>
    <row r="140" spans="1:13" ht="33.75" hidden="1" customHeight="1">
      <c r="A140" s="86" t="s">
        <v>72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</row>
    <row r="141" spans="1:13" ht="24.75" hidden="1">
      <c r="A141" s="86" t="s">
        <v>73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ht="24.75" hidden="1">
      <c r="A142" s="86" t="s">
        <v>74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ht="24.75" hidden="1">
      <c r="A143" s="86" t="s">
        <v>75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ht="79.5" hidden="1" customHeight="1">
      <c r="A144" s="86" t="s">
        <v>76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54.75" hidden="1" customHeight="1">
      <c r="A145" s="86" t="s">
        <v>77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107.25" hidden="1" customHeight="1">
      <c r="A146" s="86" t="s">
        <v>78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t="51" hidden="1" customHeight="1">
      <c r="A147" s="86" t="s">
        <v>79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hidden="1">
      <c r="A148" s="88" t="s">
        <v>32</v>
      </c>
      <c r="B148" s="137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</row>
    <row r="149" spans="1:13" ht="24.75" hidden="1">
      <c r="A149" s="140" t="s">
        <v>80</v>
      </c>
      <c r="B149" s="195" t="s">
        <v>81</v>
      </c>
      <c r="C149" s="196"/>
      <c r="D149" s="197"/>
      <c r="E149" s="198" t="s">
        <v>82</v>
      </c>
      <c r="F149" s="199"/>
      <c r="G149" s="200"/>
      <c r="H149" s="198" t="s">
        <v>83</v>
      </c>
      <c r="I149" s="199"/>
      <c r="J149" s="200"/>
      <c r="K149" s="198" t="s">
        <v>84</v>
      </c>
      <c r="L149" s="199"/>
      <c r="M149" s="200"/>
    </row>
    <row r="150" spans="1:13" ht="24.75">
      <c r="A150" s="141" t="s">
        <v>85</v>
      </c>
      <c r="B150" s="207">
        <v>0</v>
      </c>
      <c r="C150" s="208"/>
      <c r="D150" s="209"/>
      <c r="E150" s="210">
        <v>0</v>
      </c>
      <c r="F150" s="208"/>
      <c r="G150" s="209"/>
      <c r="H150" s="219">
        <v>12940</v>
      </c>
      <c r="I150" s="208"/>
      <c r="J150" s="209"/>
      <c r="K150" s="210">
        <v>0</v>
      </c>
      <c r="L150" s="208"/>
      <c r="M150" s="209"/>
    </row>
    <row r="151" spans="1:13" ht="15.75" thickBot="1">
      <c r="A151" s="112" t="s">
        <v>86</v>
      </c>
      <c r="B151" s="217">
        <v>12940</v>
      </c>
      <c r="C151" s="212"/>
      <c r="D151" s="212"/>
      <c r="E151" s="212"/>
      <c r="F151" s="212"/>
      <c r="G151" s="212"/>
      <c r="H151" s="212"/>
      <c r="I151" s="212"/>
      <c r="J151" s="212"/>
      <c r="K151" s="213"/>
      <c r="L151" s="160"/>
      <c r="M151" s="143"/>
    </row>
  </sheetData>
  <mergeCells count="17">
    <mergeCell ref="A1:M1"/>
    <mergeCell ref="A2:M2"/>
    <mergeCell ref="A4:M4"/>
    <mergeCell ref="A16:A17"/>
    <mergeCell ref="B16:D16"/>
    <mergeCell ref="E16:G16"/>
    <mergeCell ref="H16:J16"/>
    <mergeCell ref="K16:M16"/>
    <mergeCell ref="B151:K151"/>
    <mergeCell ref="B149:D149"/>
    <mergeCell ref="E149:G149"/>
    <mergeCell ref="H149:J149"/>
    <mergeCell ref="K149:M149"/>
    <mergeCell ref="B150:D150"/>
    <mergeCell ref="E150:G150"/>
    <mergeCell ref="H150:J150"/>
    <mergeCell ref="K150:M150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151"/>
  <sheetViews>
    <sheetView workbookViewId="0">
      <selection activeCell="A124" sqref="A124:XFD149"/>
    </sheetView>
  </sheetViews>
  <sheetFormatPr defaultRowHeight="15"/>
  <cols>
    <col min="1" max="1" width="17.7109375" customWidth="1"/>
  </cols>
  <sheetData>
    <row r="1" spans="1:13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>
      <c r="A4" s="215" t="s">
        <v>139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>
      <c r="A5" s="155" t="s">
        <v>217</v>
      </c>
      <c r="B5" s="155"/>
      <c r="C5" s="155"/>
      <c r="D5" s="155"/>
      <c r="E5" s="155"/>
      <c r="F5" s="155"/>
      <c r="G5" s="190">
        <v>257.60000000000002</v>
      </c>
      <c r="H5" s="155"/>
      <c r="I5" s="155"/>
      <c r="J5" s="155"/>
      <c r="K5" s="155"/>
      <c r="L5" s="155"/>
      <c r="M5" s="155"/>
    </row>
    <row r="6" spans="1:13">
      <c r="A6" s="155" t="s">
        <v>232</v>
      </c>
      <c r="B6" s="155"/>
      <c r="C6" s="155"/>
      <c r="D6" s="155"/>
      <c r="E6" s="155"/>
      <c r="F6" s="155"/>
      <c r="G6" s="190">
        <v>514.6</v>
      </c>
      <c r="H6" s="155"/>
      <c r="I6" s="155"/>
      <c r="J6" s="155"/>
      <c r="K6" s="155"/>
      <c r="L6" s="155"/>
      <c r="M6" s="155"/>
    </row>
    <row r="7" spans="1:13">
      <c r="A7" s="155" t="s">
        <v>140</v>
      </c>
      <c r="B7" s="155"/>
      <c r="C7" s="155"/>
      <c r="D7" s="155"/>
      <c r="E7" s="155"/>
      <c r="F7" s="155"/>
      <c r="G7" s="186" t="s">
        <v>280</v>
      </c>
      <c r="H7" s="155"/>
      <c r="I7" s="155"/>
      <c r="J7" s="155"/>
      <c r="K7" s="155"/>
      <c r="L7" s="155"/>
      <c r="M7" s="155"/>
    </row>
    <row r="8" spans="1:13">
      <c r="A8" s="155" t="s">
        <v>221</v>
      </c>
      <c r="B8" s="155"/>
      <c r="C8" s="155"/>
      <c r="D8" s="155"/>
      <c r="E8" s="155"/>
      <c r="F8" s="155"/>
      <c r="G8" s="190">
        <v>1958</v>
      </c>
      <c r="H8" s="155"/>
      <c r="I8" s="155"/>
      <c r="J8" s="155"/>
      <c r="K8" s="155"/>
      <c r="L8" s="155"/>
      <c r="M8" s="155"/>
    </row>
    <row r="9" spans="1:13">
      <c r="A9" s="155" t="s">
        <v>230</v>
      </c>
      <c r="B9" s="155"/>
      <c r="C9" s="155"/>
      <c r="D9" s="155"/>
      <c r="E9" s="155"/>
      <c r="F9" s="155"/>
      <c r="G9" s="177">
        <v>1963</v>
      </c>
      <c r="H9" s="155"/>
      <c r="I9" s="155"/>
      <c r="J9" s="155"/>
      <c r="K9" s="155"/>
      <c r="L9" s="155"/>
      <c r="M9" s="155"/>
    </row>
    <row r="10" spans="1:13">
      <c r="A10" s="155" t="s">
        <v>89</v>
      </c>
      <c r="B10" s="155"/>
      <c r="C10" s="155"/>
      <c r="D10" s="155"/>
      <c r="E10" s="155"/>
      <c r="F10" s="155"/>
      <c r="G10" s="190">
        <v>4.5999999999999996</v>
      </c>
      <c r="H10" s="155"/>
      <c r="I10" s="155"/>
      <c r="J10" s="155"/>
      <c r="K10" s="155"/>
      <c r="L10" s="155"/>
      <c r="M10" s="155"/>
    </row>
    <row r="11" spans="1:13">
      <c r="A11" s="155" t="s">
        <v>90</v>
      </c>
      <c r="B11" s="155"/>
      <c r="C11" s="155"/>
      <c r="D11" s="155"/>
      <c r="E11" s="155"/>
      <c r="F11" s="155"/>
      <c r="G11" s="190">
        <v>4.5999999999999996</v>
      </c>
      <c r="H11" s="155"/>
      <c r="I11" s="155"/>
      <c r="J11" s="155"/>
      <c r="K11" s="155"/>
      <c r="L11" s="155"/>
      <c r="M11" s="155"/>
    </row>
    <row r="12" spans="1:13">
      <c r="A12" s="155" t="s">
        <v>91</v>
      </c>
      <c r="B12" s="155"/>
      <c r="C12" s="155"/>
      <c r="D12" s="155"/>
      <c r="E12" s="155"/>
      <c r="F12" s="155"/>
      <c r="G12" s="177">
        <v>28406</v>
      </c>
      <c r="H12" s="155"/>
      <c r="I12" s="155"/>
      <c r="J12" s="155"/>
      <c r="K12" s="155"/>
      <c r="L12" s="155"/>
      <c r="M12" s="155"/>
    </row>
    <row r="13" spans="1:13">
      <c r="A13" s="155" t="s">
        <v>92</v>
      </c>
      <c r="B13" s="155"/>
      <c r="C13" s="155"/>
      <c r="D13" s="155"/>
      <c r="E13" s="155"/>
      <c r="F13" s="155"/>
      <c r="G13" s="177">
        <v>19800</v>
      </c>
      <c r="H13" s="155"/>
      <c r="I13" s="155"/>
      <c r="J13" s="155"/>
      <c r="K13" s="155"/>
      <c r="L13" s="155"/>
      <c r="M13" s="155"/>
    </row>
    <row r="14" spans="1:13">
      <c r="A14" s="155" t="s">
        <v>210</v>
      </c>
      <c r="B14" s="155"/>
      <c r="C14" s="155"/>
      <c r="D14" s="155"/>
      <c r="E14" s="155"/>
      <c r="F14" s="155"/>
      <c r="G14" s="177">
        <v>10569</v>
      </c>
      <c r="H14" s="155"/>
      <c r="I14" s="155"/>
      <c r="J14" s="155"/>
      <c r="K14" s="155"/>
      <c r="L14" s="155"/>
      <c r="M14" s="155"/>
    </row>
    <row r="15" spans="1:13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</row>
    <row r="16" spans="1:13">
      <c r="A16" s="201" t="s">
        <v>0</v>
      </c>
      <c r="B16" s="203" t="s">
        <v>1</v>
      </c>
      <c r="C16" s="204"/>
      <c r="D16" s="205"/>
      <c r="E16" s="206" t="s">
        <v>2</v>
      </c>
      <c r="F16" s="204"/>
      <c r="G16" s="205"/>
      <c r="H16" s="206" t="s">
        <v>3</v>
      </c>
      <c r="I16" s="204"/>
      <c r="J16" s="205"/>
      <c r="K16" s="206" t="s">
        <v>4</v>
      </c>
      <c r="L16" s="204"/>
      <c r="M16" s="205"/>
    </row>
    <row r="17" spans="1:13" ht="24.75">
      <c r="A17" s="202"/>
      <c r="B17" s="74" t="s">
        <v>5</v>
      </c>
      <c r="C17" s="75" t="s">
        <v>6</v>
      </c>
      <c r="D17" s="76" t="s">
        <v>7</v>
      </c>
      <c r="E17" s="77" t="s">
        <v>5</v>
      </c>
      <c r="F17" s="77" t="s">
        <v>6</v>
      </c>
      <c r="G17" s="76" t="s">
        <v>7</v>
      </c>
      <c r="H17" s="75" t="s">
        <v>5</v>
      </c>
      <c r="I17" s="75" t="s">
        <v>6</v>
      </c>
      <c r="J17" s="76" t="s">
        <v>7</v>
      </c>
      <c r="K17" s="75" t="s">
        <v>5</v>
      </c>
      <c r="L17" s="75" t="s">
        <v>6</v>
      </c>
      <c r="M17" s="76" t="s">
        <v>7</v>
      </c>
    </row>
    <row r="18" spans="1:13" ht="15" hidden="1" customHeight="1">
      <c r="A18" s="78" t="s">
        <v>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ht="15" hidden="1" customHeight="1">
      <c r="A19" s="82" t="s">
        <v>9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5" hidden="1" customHeight="1">
      <c r="A20" s="86" t="s">
        <v>10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5" hidden="1" customHeight="1">
      <c r="A21" s="86" t="s">
        <v>11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5" hidden="1" customHeight="1">
      <c r="A22" s="86" t="s">
        <v>12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15" hidden="1" customHeight="1">
      <c r="A23" s="87" t="s">
        <v>13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5" hidden="1" customHeight="1">
      <c r="A24" s="87" t="s">
        <v>14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t="15" hidden="1" customHeight="1">
      <c r="A25" s="86" t="s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15" hidden="1" customHeight="1">
      <c r="A26" s="86" t="s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15" hidden="1" customHeight="1">
      <c r="A27" s="86" t="s">
        <v>17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15" hidden="1" customHeight="1">
      <c r="A28" s="86" t="s">
        <v>18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15" hidden="1" customHeight="1">
      <c r="A29" s="86" t="s">
        <v>19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ht="15" hidden="1" customHeight="1">
      <c r="A30" s="82" t="s">
        <v>20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5" hidden="1" customHeight="1">
      <c r="A31" s="87" t="s">
        <v>21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t="15" hidden="1" customHeight="1">
      <c r="A32" s="86" t="s">
        <v>22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t="15" hidden="1" customHeight="1">
      <c r="A33" s="86" t="s">
        <v>23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5" hidden="1" customHeight="1">
      <c r="A34" s="86" t="s">
        <v>24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15" hidden="1" customHeight="1">
      <c r="A35" s="86" t="s">
        <v>25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5" hidden="1" customHeight="1">
      <c r="A36" s="86" t="s">
        <v>26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t="15" hidden="1" customHeight="1">
      <c r="A37" s="82" t="s">
        <v>27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ht="15" hidden="1" customHeight="1">
      <c r="A38" s="86" t="s">
        <v>28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15" hidden="1" customHeight="1">
      <c r="A39" s="86" t="s">
        <v>29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5" hidden="1" customHeight="1">
      <c r="A40" s="86" t="s">
        <v>30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5" hidden="1" customHeight="1">
      <c r="A41" s="87" t="s">
        <v>31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t="15" hidden="1" customHeight="1">
      <c r="A42" s="88" t="s">
        <v>32</v>
      </c>
      <c r="B42" s="89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1:13" ht="15" hidden="1" customHeight="1">
      <c r="A43" s="92" t="s">
        <v>33</v>
      </c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 ht="15" hidden="1" customHeight="1">
      <c r="A44" s="82" t="s">
        <v>9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1:13" ht="15" hidden="1" customHeight="1">
      <c r="A45" s="86" t="s">
        <v>10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ht="15" hidden="1" customHeight="1">
      <c r="A46" s="86" t="s">
        <v>11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15" hidden="1" customHeight="1">
      <c r="A47" s="86" t="s">
        <v>12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t="15" hidden="1" customHeight="1">
      <c r="A48" s="86" t="s">
        <v>13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t="15" hidden="1" customHeight="1">
      <c r="A49" s="87" t="s">
        <v>14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5" hidden="1" customHeight="1">
      <c r="A50" s="86" t="s">
        <v>15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ht="15" hidden="1" customHeight="1">
      <c r="A51" s="86" t="s">
        <v>16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t="15" hidden="1" customHeight="1">
      <c r="A52" s="86" t="s">
        <v>17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t="15" hidden="1" customHeight="1">
      <c r="A53" s="86" t="s">
        <v>18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ht="15" hidden="1" customHeight="1">
      <c r="A54" s="86" t="s">
        <v>19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ht="15" hidden="1" customHeight="1">
      <c r="A55" s="82" t="s">
        <v>20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ht="15" hidden="1" customHeight="1">
      <c r="A56" s="87" t="s">
        <v>21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ht="15" hidden="1" customHeight="1">
      <c r="A57" s="86" t="s">
        <v>22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ht="15" hidden="1" customHeight="1">
      <c r="A58" s="86" t="s">
        <v>23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ht="15" hidden="1" customHeight="1">
      <c r="A59" s="86" t="s">
        <v>24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ht="15" hidden="1" customHeight="1">
      <c r="A60" s="86" t="s">
        <v>25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ht="15" hidden="1" customHeight="1">
      <c r="A61" s="86" t="s">
        <v>26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ht="15" hidden="1" customHeight="1">
      <c r="A62" s="82" t="s">
        <v>27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5" hidden="1" customHeight="1">
      <c r="A63" s="86" t="s">
        <v>28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15" hidden="1" customHeight="1">
      <c r="A64" s="86" t="s">
        <v>29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5" hidden="1" customHeight="1">
      <c r="A65" s="86" t="s">
        <v>30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5" hidden="1" customHeight="1">
      <c r="A66" s="87" t="s">
        <v>31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t="15" hidden="1" customHeight="1">
      <c r="A67" s="96" t="s">
        <v>32</v>
      </c>
      <c r="B67" s="97"/>
      <c r="C67" s="98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1:13" ht="15" hidden="1" customHeight="1">
      <c r="A68" s="100" t="s">
        <v>34</v>
      </c>
      <c r="B68" s="101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1:13" ht="15" hidden="1" customHeight="1">
      <c r="A69" s="82" t="s">
        <v>9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</row>
    <row r="70" spans="1:13" ht="15" hidden="1" customHeight="1">
      <c r="A70" s="86" t="s">
        <v>10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t="15" hidden="1" customHeight="1">
      <c r="A71" s="86" t="s">
        <v>11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t="15" hidden="1" customHeight="1">
      <c r="A72" s="86" t="s">
        <v>12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ht="15" hidden="1" customHeight="1">
      <c r="A73" s="87" t="s">
        <v>14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t="15" hidden="1" customHeight="1">
      <c r="A74" s="86" t="s">
        <v>15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ht="15" hidden="1" customHeight="1">
      <c r="A75" s="86" t="s">
        <v>16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ht="15" hidden="1" customHeight="1">
      <c r="A76" s="86" t="s">
        <v>17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ht="15" hidden="1" customHeight="1">
      <c r="A77" s="86" t="s">
        <v>18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ht="15" hidden="1" customHeight="1">
      <c r="A78" s="86" t="s">
        <v>19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ht="15" hidden="1" customHeight="1">
      <c r="A79" s="82" t="s">
        <v>20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t="15" hidden="1" customHeight="1">
      <c r="A80" s="87" t="s">
        <v>21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ht="15" hidden="1" customHeight="1">
      <c r="A81" s="86" t="s">
        <v>22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ht="15" hidden="1" customHeight="1">
      <c r="A82" s="86" t="s">
        <v>23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ht="15" hidden="1" customHeight="1">
      <c r="A83" s="86" t="s">
        <v>24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ht="15" hidden="1" customHeight="1">
      <c r="A84" s="86" t="s">
        <v>25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ht="15" hidden="1" customHeight="1">
      <c r="A85" s="86" t="s">
        <v>26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t="15" hidden="1" customHeight="1">
      <c r="A86" s="82" t="s">
        <v>27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ht="15" hidden="1" customHeight="1">
      <c r="A87" s="86" t="s">
        <v>28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ht="15" hidden="1" customHeight="1">
      <c r="A88" s="86" t="s">
        <v>29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5" hidden="1" customHeight="1">
      <c r="A89" s="86" t="s">
        <v>30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5" hidden="1" customHeight="1">
      <c r="A90" s="87" t="s">
        <v>31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ht="15" hidden="1" customHeight="1">
      <c r="A91" s="104" t="s">
        <v>32</v>
      </c>
      <c r="B91" s="105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</row>
    <row r="92" spans="1:13" ht="15" hidden="1" customHeight="1">
      <c r="A92" s="108" t="s">
        <v>35</v>
      </c>
      <c r="B92" s="109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</row>
    <row r="93" spans="1:13" ht="15" hidden="1" customHeight="1">
      <c r="A93" s="82" t="s">
        <v>9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</row>
    <row r="94" spans="1:13" ht="15" hidden="1" customHeight="1">
      <c r="A94" s="86" t="s">
        <v>10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ht="15" hidden="1" customHeight="1">
      <c r="A95" s="87" t="s">
        <v>36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ht="15" hidden="1" customHeight="1">
      <c r="A96" s="82" t="s">
        <v>37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ht="15" hidden="1" customHeight="1">
      <c r="A97" s="86" t="s">
        <v>38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hidden="1">
      <c r="A98" s="113" t="s">
        <v>39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hidden="1">
      <c r="A99" s="113" t="s">
        <v>40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hidden="1">
      <c r="A100" s="113" t="s">
        <v>41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hidden="1">
      <c r="A101" s="113" t="s">
        <v>42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hidden="1">
      <c r="A102" s="113" t="s">
        <v>43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hidden="1">
      <c r="A103" s="113" t="s">
        <v>44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hidden="1">
      <c r="A104" s="114" t="s">
        <v>32</v>
      </c>
      <c r="B104" s="115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</row>
    <row r="105" spans="1:13" hidden="1">
      <c r="A105" s="118" t="s">
        <v>45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</row>
    <row r="106" spans="1:13" ht="33.75" hidden="1" customHeight="1">
      <c r="A106" s="122" t="s">
        <v>46</v>
      </c>
      <c r="B106" s="83"/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</row>
    <row r="107" spans="1:13" ht="21.75" hidden="1" customHeight="1">
      <c r="A107" s="122" t="s">
        <v>47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ht="34.5" hidden="1" customHeight="1">
      <c r="A108" s="122" t="s">
        <v>48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ht="56.25" hidden="1" customHeight="1">
      <c r="A109" s="122" t="s">
        <v>49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ht="22.5" hidden="1" customHeight="1">
      <c r="A110" s="122" t="s">
        <v>50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 hidden="1">
      <c r="A111" s="123" t="s">
        <v>32</v>
      </c>
      <c r="B111" s="124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</row>
    <row r="112" spans="1:13" hidden="1">
      <c r="A112" s="127" t="s">
        <v>51</v>
      </c>
      <c r="B112" s="12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</row>
    <row r="113" spans="1:13" ht="94.5" hidden="1" customHeight="1">
      <c r="A113" s="122" t="s">
        <v>52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1:13" ht="28.5" hidden="1" customHeight="1">
      <c r="A114" s="86" t="s">
        <v>53</v>
      </c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</row>
    <row r="115" spans="1:13" hidden="1">
      <c r="A115" s="123" t="s">
        <v>32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1:13">
      <c r="A116" s="131" t="s">
        <v>54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</row>
    <row r="117" spans="1:13" ht="44.25" hidden="1" customHeight="1">
      <c r="A117" s="86" t="s">
        <v>55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</row>
    <row r="118" spans="1:13" ht="33.75" customHeight="1">
      <c r="A118" s="86" t="s">
        <v>157</v>
      </c>
      <c r="B118" s="83"/>
      <c r="C118" s="84"/>
      <c r="D118" s="85"/>
      <c r="E118" s="85"/>
      <c r="F118" s="85"/>
      <c r="G118" s="85"/>
      <c r="H118" s="85"/>
      <c r="I118" s="85">
        <v>10</v>
      </c>
      <c r="J118" s="163">
        <v>10000</v>
      </c>
      <c r="K118" s="85"/>
      <c r="L118" s="85"/>
      <c r="M118" s="85"/>
    </row>
    <row r="119" spans="1:13" ht="54" hidden="1" customHeight="1">
      <c r="A119" s="86" t="s">
        <v>57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>
      <c r="A120" s="86" t="s">
        <v>156</v>
      </c>
      <c r="B120" s="83"/>
      <c r="C120" s="84"/>
      <c r="D120" s="85"/>
      <c r="E120" s="85"/>
      <c r="F120" s="85"/>
      <c r="G120" s="85"/>
      <c r="H120" s="85"/>
      <c r="I120" s="85">
        <v>20</v>
      </c>
      <c r="J120" s="163">
        <v>9800</v>
      </c>
      <c r="K120" s="85"/>
      <c r="L120" s="85"/>
      <c r="M120" s="85"/>
    </row>
    <row r="121" spans="1:13" ht="39.75" hidden="1" customHeight="1">
      <c r="A121" s="86" t="s">
        <v>59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hidden="1">
      <c r="A122" s="86" t="s">
        <v>60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>
      <c r="A123" s="123" t="s">
        <v>32</v>
      </c>
      <c r="B123" s="83"/>
      <c r="C123" s="84"/>
      <c r="D123" s="85"/>
      <c r="E123" s="85"/>
      <c r="F123" s="85"/>
      <c r="G123" s="85"/>
      <c r="H123" s="85"/>
      <c r="I123" s="85"/>
      <c r="J123" s="126">
        <f>SUM(J117:J122)</f>
        <v>19800</v>
      </c>
      <c r="K123" s="85"/>
      <c r="L123" s="85"/>
      <c r="M123" s="85"/>
    </row>
    <row r="124" spans="1:13" hidden="1">
      <c r="A124" s="132" t="s">
        <v>61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</row>
    <row r="125" spans="1:13" hidden="1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</row>
    <row r="126" spans="1:13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 hidden="1">
      <c r="A128" s="82" t="s">
        <v>32</v>
      </c>
      <c r="B128" s="124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</row>
    <row r="129" spans="1:13" ht="21.75" hidden="1" customHeight="1">
      <c r="A129" s="118" t="s">
        <v>62</v>
      </c>
      <c r="B129" s="119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1:13" ht="25.5" hidden="1" customHeight="1">
      <c r="A130" s="86" t="s">
        <v>63</v>
      </c>
      <c r="B130" s="83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</row>
    <row r="131" spans="1:13" hidden="1">
      <c r="A131" s="86" t="s">
        <v>64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ht="46.5" hidden="1" customHeight="1">
      <c r="A132" s="86" t="s">
        <v>65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ht="42" hidden="1" customHeight="1">
      <c r="A133" s="86" t="s">
        <v>66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ht="61.5" hidden="1" customHeight="1">
      <c r="A134" s="86" t="s">
        <v>67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t="69.75" hidden="1" customHeight="1">
      <c r="A135" s="86" t="s">
        <v>68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hidden="1">
      <c r="A136" s="86" t="s">
        <v>69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ht="86.25" hidden="1" customHeight="1">
      <c r="A137" s="86" t="s">
        <v>70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hidden="1">
      <c r="A138" s="127" t="s">
        <v>32</v>
      </c>
      <c r="B138" s="133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1:13" ht="24.75" hidden="1">
      <c r="A139" s="136" t="s">
        <v>71</v>
      </c>
      <c r="B139" s="137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</row>
    <row r="140" spans="1:13" ht="38.25" hidden="1" customHeight="1">
      <c r="A140" s="86" t="s">
        <v>72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</row>
    <row r="141" spans="1:13" ht="24.75" hidden="1">
      <c r="A141" s="86" t="s">
        <v>73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ht="22.5" hidden="1" customHeight="1">
      <c r="A142" s="86" t="s">
        <v>74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ht="30" hidden="1" customHeight="1">
      <c r="A143" s="86" t="s">
        <v>75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ht="72.75" hidden="1" customHeight="1">
      <c r="A144" s="86" t="s">
        <v>76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53.25" hidden="1" customHeight="1">
      <c r="A145" s="86" t="s">
        <v>77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120" hidden="1" customHeight="1">
      <c r="A146" s="86" t="s">
        <v>78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t="51" hidden="1" customHeight="1">
      <c r="A147" s="86" t="s">
        <v>79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hidden="1">
      <c r="A148" s="88" t="s">
        <v>32</v>
      </c>
      <c r="B148" s="137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</row>
    <row r="149" spans="1:13" ht="24.75" hidden="1">
      <c r="A149" s="140" t="s">
        <v>80</v>
      </c>
      <c r="B149" s="195" t="s">
        <v>81</v>
      </c>
      <c r="C149" s="196"/>
      <c r="D149" s="197"/>
      <c r="E149" s="198" t="s">
        <v>82</v>
      </c>
      <c r="F149" s="199"/>
      <c r="G149" s="200"/>
      <c r="H149" s="198" t="s">
        <v>83</v>
      </c>
      <c r="I149" s="199"/>
      <c r="J149" s="200"/>
      <c r="K149" s="198" t="s">
        <v>84</v>
      </c>
      <c r="L149" s="199"/>
      <c r="M149" s="200"/>
    </row>
    <row r="150" spans="1:13" ht="24.75">
      <c r="A150" s="141" t="s">
        <v>85</v>
      </c>
      <c r="B150" s="207">
        <v>0</v>
      </c>
      <c r="C150" s="208"/>
      <c r="D150" s="209"/>
      <c r="E150" s="210">
        <v>0</v>
      </c>
      <c r="F150" s="208"/>
      <c r="G150" s="209"/>
      <c r="H150" s="219">
        <v>19800</v>
      </c>
      <c r="I150" s="208"/>
      <c r="J150" s="209"/>
      <c r="K150" s="210">
        <v>0</v>
      </c>
      <c r="L150" s="208"/>
      <c r="M150" s="209"/>
    </row>
    <row r="151" spans="1:13" ht="15.75" thickBot="1">
      <c r="A151" s="112" t="s">
        <v>86</v>
      </c>
      <c r="B151" s="217">
        <v>19800</v>
      </c>
      <c r="C151" s="212"/>
      <c r="D151" s="212"/>
      <c r="E151" s="212"/>
      <c r="F151" s="212"/>
      <c r="G151" s="212"/>
      <c r="H151" s="212"/>
      <c r="I151" s="212"/>
      <c r="J151" s="212"/>
      <c r="K151" s="213"/>
      <c r="L151" s="160"/>
      <c r="M151" s="143"/>
    </row>
  </sheetData>
  <mergeCells count="17">
    <mergeCell ref="A1:M1"/>
    <mergeCell ref="A2:M2"/>
    <mergeCell ref="A4:M4"/>
    <mergeCell ref="A16:A17"/>
    <mergeCell ref="B16:D16"/>
    <mergeCell ref="E16:G16"/>
    <mergeCell ref="H16:J16"/>
    <mergeCell ref="K16:M16"/>
    <mergeCell ref="B151:K151"/>
    <mergeCell ref="B149:D149"/>
    <mergeCell ref="E149:G149"/>
    <mergeCell ref="H149:J149"/>
    <mergeCell ref="K149:M149"/>
    <mergeCell ref="B150:D150"/>
    <mergeCell ref="E150:G150"/>
    <mergeCell ref="H150:J150"/>
    <mergeCell ref="K150:M150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151"/>
  <sheetViews>
    <sheetView topLeftCell="A13" workbookViewId="0">
      <selection activeCell="A124" sqref="A124:XFD149"/>
    </sheetView>
  </sheetViews>
  <sheetFormatPr defaultRowHeight="15"/>
  <cols>
    <col min="1" max="1" width="16.7109375" customWidth="1"/>
  </cols>
  <sheetData>
    <row r="1" spans="1:13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>
      <c r="A4" s="215" t="s">
        <v>141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>
      <c r="A5" s="155" t="s">
        <v>217</v>
      </c>
      <c r="B5" s="155"/>
      <c r="C5" s="155"/>
      <c r="D5" s="155"/>
      <c r="E5" s="155"/>
      <c r="F5" s="155"/>
      <c r="G5" s="190">
        <v>242.1</v>
      </c>
      <c r="H5" s="155"/>
      <c r="I5" s="155"/>
      <c r="J5" s="155"/>
      <c r="K5" s="155"/>
      <c r="L5" s="155"/>
      <c r="M5" s="155"/>
    </row>
    <row r="6" spans="1:13">
      <c r="A6" s="155" t="s">
        <v>219</v>
      </c>
      <c r="B6" s="155"/>
      <c r="C6" s="155"/>
      <c r="D6" s="155"/>
      <c r="E6" s="155"/>
      <c r="F6" s="155"/>
      <c r="G6" s="190">
        <v>517.29999999999995</v>
      </c>
      <c r="H6" s="155"/>
      <c r="I6" s="155"/>
      <c r="J6" s="155"/>
      <c r="K6" s="155"/>
      <c r="L6" s="155"/>
      <c r="M6" s="155"/>
    </row>
    <row r="7" spans="1:13">
      <c r="A7" s="155" t="s">
        <v>229</v>
      </c>
      <c r="B7" s="155"/>
      <c r="C7" s="155"/>
      <c r="D7" s="155"/>
      <c r="E7" s="155"/>
      <c r="F7" s="155"/>
      <c r="G7" s="186" t="s">
        <v>281</v>
      </c>
      <c r="H7" s="155"/>
      <c r="I7" s="155"/>
      <c r="J7" s="155"/>
      <c r="K7" s="155"/>
      <c r="L7" s="155"/>
      <c r="M7" s="155"/>
    </row>
    <row r="8" spans="1:13">
      <c r="A8" s="155" t="s">
        <v>221</v>
      </c>
      <c r="B8" s="155"/>
      <c r="C8" s="155"/>
      <c r="D8" s="155"/>
      <c r="E8" s="155"/>
      <c r="F8" s="155"/>
      <c r="G8" s="190">
        <v>1956</v>
      </c>
      <c r="H8" s="155"/>
      <c r="I8" s="155"/>
      <c r="J8" s="155"/>
      <c r="K8" s="155"/>
      <c r="L8" s="155"/>
      <c r="M8" s="155"/>
    </row>
    <row r="9" spans="1:13">
      <c r="A9" s="155" t="s">
        <v>236</v>
      </c>
      <c r="B9" s="155"/>
      <c r="C9" s="155"/>
      <c r="D9" s="155"/>
      <c r="E9" s="155"/>
      <c r="F9" s="155"/>
      <c r="G9" s="177">
        <v>24850</v>
      </c>
      <c r="H9" s="155"/>
      <c r="I9" s="155"/>
      <c r="J9" s="155"/>
      <c r="K9" s="155"/>
      <c r="L9" s="155"/>
      <c r="M9" s="155"/>
    </row>
    <row r="10" spans="1:13">
      <c r="A10" s="155" t="s">
        <v>89</v>
      </c>
      <c r="B10" s="155"/>
      <c r="C10" s="155"/>
      <c r="D10" s="155"/>
      <c r="E10" s="155"/>
      <c r="F10" s="155"/>
      <c r="G10" s="190">
        <v>4.5999999999999996</v>
      </c>
      <c r="H10" s="155"/>
      <c r="I10" s="155"/>
      <c r="J10" s="155"/>
      <c r="K10" s="155"/>
      <c r="L10" s="155"/>
      <c r="M10" s="155"/>
    </row>
    <row r="11" spans="1:13">
      <c r="A11" s="155" t="s">
        <v>90</v>
      </c>
      <c r="B11" s="155"/>
      <c r="C11" s="155"/>
      <c r="D11" s="155"/>
      <c r="E11" s="155"/>
      <c r="F11" s="155"/>
      <c r="G11" s="190">
        <v>4.5999999999999996</v>
      </c>
      <c r="H11" s="155"/>
      <c r="I11" s="155"/>
      <c r="J11" s="155"/>
      <c r="K11" s="155"/>
      <c r="L11" s="155"/>
      <c r="M11" s="155"/>
    </row>
    <row r="12" spans="1:13">
      <c r="A12" s="155" t="s">
        <v>91</v>
      </c>
      <c r="B12" s="155"/>
      <c r="C12" s="155"/>
      <c r="D12" s="155"/>
      <c r="E12" s="155"/>
      <c r="F12" s="155"/>
      <c r="G12" s="177">
        <v>28555</v>
      </c>
      <c r="H12" s="155"/>
      <c r="I12" s="155"/>
      <c r="J12" s="155"/>
      <c r="K12" s="155"/>
      <c r="L12" s="155"/>
      <c r="M12" s="155"/>
    </row>
    <row r="13" spans="1:13">
      <c r="A13" s="155" t="s">
        <v>92</v>
      </c>
      <c r="B13" s="155"/>
      <c r="C13" s="155"/>
      <c r="D13" s="155"/>
      <c r="E13" s="155"/>
      <c r="F13" s="155"/>
      <c r="G13" s="177">
        <v>9916</v>
      </c>
      <c r="H13" s="155"/>
      <c r="I13" s="155"/>
      <c r="J13" s="155"/>
      <c r="K13" s="155"/>
      <c r="L13" s="155"/>
      <c r="M13" s="155"/>
    </row>
    <row r="14" spans="1:13">
      <c r="A14" s="155" t="s">
        <v>210</v>
      </c>
      <c r="B14" s="155"/>
      <c r="C14" s="155"/>
      <c r="D14" s="155"/>
      <c r="E14" s="155"/>
      <c r="F14" s="155"/>
      <c r="G14" s="177">
        <v>43489</v>
      </c>
      <c r="H14" s="155"/>
      <c r="I14" s="155"/>
      <c r="J14" s="155"/>
      <c r="K14" s="155"/>
      <c r="L14" s="155"/>
      <c r="M14" s="155"/>
    </row>
    <row r="15" spans="1:13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</row>
    <row r="16" spans="1:13">
      <c r="A16" s="201" t="s">
        <v>0</v>
      </c>
      <c r="B16" s="203" t="s">
        <v>1</v>
      </c>
      <c r="C16" s="204"/>
      <c r="D16" s="205"/>
      <c r="E16" s="206" t="s">
        <v>2</v>
      </c>
      <c r="F16" s="204"/>
      <c r="G16" s="205"/>
      <c r="H16" s="206" t="s">
        <v>3</v>
      </c>
      <c r="I16" s="204"/>
      <c r="J16" s="205"/>
      <c r="K16" s="206" t="s">
        <v>4</v>
      </c>
      <c r="L16" s="204"/>
      <c r="M16" s="205"/>
    </row>
    <row r="17" spans="1:13" ht="24.75">
      <c r="A17" s="202"/>
      <c r="B17" s="74" t="s">
        <v>5</v>
      </c>
      <c r="C17" s="75" t="s">
        <v>6</v>
      </c>
      <c r="D17" s="76" t="s">
        <v>7</v>
      </c>
      <c r="E17" s="77" t="s">
        <v>5</v>
      </c>
      <c r="F17" s="77" t="s">
        <v>6</v>
      </c>
      <c r="G17" s="76" t="s">
        <v>7</v>
      </c>
      <c r="H17" s="75" t="s">
        <v>5</v>
      </c>
      <c r="I17" s="75" t="s">
        <v>6</v>
      </c>
      <c r="J17" s="76" t="s">
        <v>7</v>
      </c>
      <c r="K17" s="75" t="s">
        <v>5</v>
      </c>
      <c r="L17" s="75" t="s">
        <v>6</v>
      </c>
      <c r="M17" s="76" t="s">
        <v>7</v>
      </c>
    </row>
    <row r="18" spans="1:13" ht="15" customHeight="1">
      <c r="A18" s="78" t="s">
        <v>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ht="15" customHeight="1">
      <c r="A19" s="82" t="s">
        <v>9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5" hidden="1" customHeight="1">
      <c r="A20" s="86" t="s">
        <v>10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5" hidden="1" customHeight="1">
      <c r="A21" s="86" t="s">
        <v>11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5" hidden="1" customHeight="1">
      <c r="A22" s="86" t="s">
        <v>12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15" hidden="1" customHeight="1">
      <c r="A23" s="87" t="s">
        <v>13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5" hidden="1" customHeight="1">
      <c r="A24" s="87" t="s">
        <v>14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t="15" hidden="1" customHeight="1">
      <c r="A25" s="86" t="s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15" hidden="1" customHeight="1">
      <c r="A26" s="86" t="s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15" hidden="1" customHeight="1">
      <c r="A27" s="86" t="s">
        <v>17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15" hidden="1" customHeight="1">
      <c r="A28" s="86" t="s">
        <v>18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15" hidden="1" customHeight="1">
      <c r="A29" s="86" t="s">
        <v>19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ht="15" customHeight="1">
      <c r="A30" s="82" t="s">
        <v>20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5" customHeight="1">
      <c r="A31" s="87" t="s">
        <v>21</v>
      </c>
      <c r="B31" s="83"/>
      <c r="C31" s="84"/>
      <c r="D31" s="85"/>
      <c r="E31" s="85" t="s">
        <v>153</v>
      </c>
      <c r="F31" s="85">
        <v>2</v>
      </c>
      <c r="G31" s="163">
        <v>2956</v>
      </c>
      <c r="H31" s="85"/>
      <c r="I31" s="85"/>
      <c r="J31" s="85"/>
      <c r="K31" s="85"/>
      <c r="L31" s="85"/>
      <c r="M31" s="85"/>
    </row>
    <row r="32" spans="1:13" ht="15" hidden="1" customHeight="1">
      <c r="A32" s="86" t="s">
        <v>22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t="15" hidden="1" customHeight="1">
      <c r="A33" s="86" t="s">
        <v>23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5" hidden="1" customHeight="1">
      <c r="A34" s="86" t="s">
        <v>24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15" hidden="1" customHeight="1">
      <c r="A35" s="86" t="s">
        <v>25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5" hidden="1" customHeight="1">
      <c r="A36" s="86" t="s">
        <v>26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t="15" hidden="1" customHeight="1">
      <c r="A37" s="82" t="s">
        <v>27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ht="15" hidden="1" customHeight="1">
      <c r="A38" s="86" t="s">
        <v>28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15" hidden="1" customHeight="1">
      <c r="A39" s="86" t="s">
        <v>29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5" hidden="1" customHeight="1">
      <c r="A40" s="86" t="s">
        <v>30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5" hidden="1" customHeight="1">
      <c r="A41" s="87" t="s">
        <v>31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t="15" customHeight="1">
      <c r="A42" s="88" t="s">
        <v>32</v>
      </c>
      <c r="B42" s="89"/>
      <c r="C42" s="90"/>
      <c r="D42" s="91"/>
      <c r="E42" s="91"/>
      <c r="F42" s="91"/>
      <c r="G42" s="91">
        <f>SUM(G19:G41)</f>
        <v>2956</v>
      </c>
      <c r="H42" s="91"/>
      <c r="I42" s="91"/>
      <c r="J42" s="91"/>
      <c r="K42" s="91"/>
      <c r="L42" s="91"/>
      <c r="M42" s="91"/>
    </row>
    <row r="43" spans="1:13" ht="15" hidden="1" customHeight="1">
      <c r="A43" s="92" t="s">
        <v>33</v>
      </c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 ht="15" hidden="1" customHeight="1">
      <c r="A44" s="82" t="s">
        <v>9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1:13" ht="15" hidden="1" customHeight="1">
      <c r="A45" s="86" t="s">
        <v>10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ht="15" hidden="1" customHeight="1">
      <c r="A46" s="86" t="s">
        <v>11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15" hidden="1" customHeight="1">
      <c r="A47" s="86" t="s">
        <v>12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t="15" hidden="1" customHeight="1">
      <c r="A48" s="86" t="s">
        <v>13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t="15" hidden="1" customHeight="1">
      <c r="A49" s="87" t="s">
        <v>14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5" hidden="1" customHeight="1">
      <c r="A50" s="86" t="s">
        <v>15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ht="15" hidden="1" customHeight="1">
      <c r="A51" s="86" t="s">
        <v>16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t="15" hidden="1" customHeight="1">
      <c r="A52" s="86" t="s">
        <v>17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t="15" hidden="1" customHeight="1">
      <c r="A53" s="86" t="s">
        <v>18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ht="15" hidden="1" customHeight="1">
      <c r="A54" s="86" t="s">
        <v>19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ht="15" hidden="1" customHeight="1">
      <c r="A55" s="82" t="s">
        <v>20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ht="15" hidden="1" customHeight="1">
      <c r="A56" s="87" t="s">
        <v>21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ht="15" hidden="1" customHeight="1">
      <c r="A57" s="86" t="s">
        <v>22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ht="15" hidden="1" customHeight="1">
      <c r="A58" s="86" t="s">
        <v>23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ht="15" hidden="1" customHeight="1">
      <c r="A59" s="86" t="s">
        <v>24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ht="15" hidden="1" customHeight="1">
      <c r="A60" s="86" t="s">
        <v>25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ht="15" hidden="1" customHeight="1">
      <c r="A61" s="86" t="s">
        <v>26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ht="15" hidden="1" customHeight="1">
      <c r="A62" s="82" t="s">
        <v>27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5" hidden="1" customHeight="1">
      <c r="A63" s="86" t="s">
        <v>28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15" hidden="1" customHeight="1">
      <c r="A64" s="86" t="s">
        <v>29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5" hidden="1" customHeight="1">
      <c r="A65" s="86" t="s">
        <v>30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5" hidden="1" customHeight="1">
      <c r="A66" s="87" t="s">
        <v>31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t="15" hidden="1" customHeight="1">
      <c r="A67" s="96" t="s">
        <v>32</v>
      </c>
      <c r="B67" s="97"/>
      <c r="C67" s="98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1:13" ht="15" hidden="1" customHeight="1">
      <c r="A68" s="100" t="s">
        <v>34</v>
      </c>
      <c r="B68" s="101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1:13" ht="15" hidden="1" customHeight="1">
      <c r="A69" s="82" t="s">
        <v>9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</row>
    <row r="70" spans="1:13" ht="15" hidden="1" customHeight="1">
      <c r="A70" s="86" t="s">
        <v>10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t="15" hidden="1" customHeight="1">
      <c r="A71" s="86" t="s">
        <v>11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t="15" hidden="1" customHeight="1">
      <c r="A72" s="86" t="s">
        <v>12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ht="15" hidden="1" customHeight="1">
      <c r="A73" s="87" t="s">
        <v>14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t="15" hidden="1" customHeight="1">
      <c r="A74" s="86" t="s">
        <v>15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ht="15" hidden="1" customHeight="1">
      <c r="A75" s="86" t="s">
        <v>16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ht="15" hidden="1" customHeight="1">
      <c r="A76" s="86" t="s">
        <v>17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ht="15" hidden="1" customHeight="1">
      <c r="A77" s="86" t="s">
        <v>18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ht="15" hidden="1" customHeight="1">
      <c r="A78" s="86" t="s">
        <v>19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ht="15" hidden="1" customHeight="1">
      <c r="A79" s="82" t="s">
        <v>20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t="15" hidden="1" customHeight="1">
      <c r="A80" s="87" t="s">
        <v>21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ht="15" hidden="1" customHeight="1">
      <c r="A81" s="86" t="s">
        <v>22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ht="15" hidden="1" customHeight="1">
      <c r="A82" s="86" t="s">
        <v>23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ht="15" hidden="1" customHeight="1">
      <c r="A83" s="86" t="s">
        <v>24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ht="15" hidden="1" customHeight="1">
      <c r="A84" s="86" t="s">
        <v>25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ht="15" hidden="1" customHeight="1">
      <c r="A85" s="86" t="s">
        <v>26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t="15" hidden="1" customHeight="1">
      <c r="A86" s="82" t="s">
        <v>27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ht="15" hidden="1" customHeight="1">
      <c r="A87" s="86" t="s">
        <v>28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ht="15" hidden="1" customHeight="1">
      <c r="A88" s="86" t="s">
        <v>29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5" hidden="1" customHeight="1">
      <c r="A89" s="86" t="s">
        <v>30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5" hidden="1" customHeight="1">
      <c r="A90" s="87" t="s">
        <v>31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ht="15" hidden="1" customHeight="1">
      <c r="A91" s="104" t="s">
        <v>32</v>
      </c>
      <c r="B91" s="105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</row>
    <row r="92" spans="1:13" ht="15" hidden="1" customHeight="1">
      <c r="A92" s="108" t="s">
        <v>35</v>
      </c>
      <c r="B92" s="109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</row>
    <row r="93" spans="1:13" ht="15" hidden="1" customHeight="1">
      <c r="A93" s="82" t="s">
        <v>9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</row>
    <row r="94" spans="1:13" ht="15" hidden="1" customHeight="1">
      <c r="A94" s="86" t="s">
        <v>10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ht="15" hidden="1" customHeight="1">
      <c r="A95" s="87" t="s">
        <v>36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ht="15" hidden="1" customHeight="1">
      <c r="A96" s="82" t="s">
        <v>37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ht="15" hidden="1" customHeight="1">
      <c r="A97" s="86" t="s">
        <v>38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hidden="1">
      <c r="A98" s="113" t="s">
        <v>39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hidden="1">
      <c r="A99" s="113" t="s">
        <v>40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hidden="1">
      <c r="A100" s="113" t="s">
        <v>41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hidden="1">
      <c r="A101" s="113" t="s">
        <v>42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hidden="1">
      <c r="A102" s="113" t="s">
        <v>43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hidden="1">
      <c r="A103" s="113" t="s">
        <v>44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hidden="1">
      <c r="A104" s="114" t="s">
        <v>32</v>
      </c>
      <c r="B104" s="115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</row>
    <row r="105" spans="1:13">
      <c r="A105" s="118" t="s">
        <v>45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</row>
    <row r="106" spans="1:13" ht="31.5" customHeight="1">
      <c r="A106" s="122" t="s">
        <v>46</v>
      </c>
      <c r="B106" s="83"/>
      <c r="C106" s="84"/>
      <c r="D106" s="85"/>
      <c r="E106" s="77" t="s">
        <v>202</v>
      </c>
      <c r="F106" s="85">
        <v>8</v>
      </c>
      <c r="G106" s="163">
        <v>3000</v>
      </c>
      <c r="H106" s="85"/>
      <c r="I106" s="85"/>
      <c r="J106" s="85"/>
      <c r="K106" s="85"/>
      <c r="L106" s="85"/>
      <c r="M106" s="85"/>
    </row>
    <row r="107" spans="1:13" ht="24.75" hidden="1">
      <c r="A107" s="122" t="s">
        <v>47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ht="38.25" hidden="1" customHeight="1">
      <c r="A108" s="122" t="s">
        <v>48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ht="74.25" hidden="1" customHeight="1">
      <c r="A109" s="122" t="s">
        <v>49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ht="21" hidden="1" customHeight="1">
      <c r="A110" s="122" t="s">
        <v>50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>
      <c r="A111" s="123" t="s">
        <v>32</v>
      </c>
      <c r="B111" s="124"/>
      <c r="C111" s="125"/>
      <c r="D111" s="126"/>
      <c r="E111" s="126"/>
      <c r="F111" s="126"/>
      <c r="G111" s="164">
        <f>SUM(G106:G110)</f>
        <v>3000</v>
      </c>
      <c r="H111" s="126"/>
      <c r="I111" s="126"/>
      <c r="J111" s="126"/>
      <c r="K111" s="126"/>
      <c r="L111" s="126"/>
      <c r="M111" s="126"/>
    </row>
    <row r="112" spans="1:13" ht="15.75" hidden="1" customHeight="1">
      <c r="A112" s="127" t="s">
        <v>51</v>
      </c>
      <c r="B112" s="12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</row>
    <row r="113" spans="1:13" ht="87.75" hidden="1" customHeight="1">
      <c r="A113" s="122" t="s">
        <v>52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1:13" ht="26.25" hidden="1" customHeight="1">
      <c r="A114" s="86" t="s">
        <v>53</v>
      </c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</row>
    <row r="115" spans="1:13" hidden="1">
      <c r="A115" s="123" t="s">
        <v>32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1:13">
      <c r="A116" s="131" t="s">
        <v>54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</row>
    <row r="117" spans="1:13" ht="54.75" hidden="1" customHeight="1">
      <c r="A117" s="86" t="s">
        <v>55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</row>
    <row r="118" spans="1:13" ht="33" hidden="1" customHeight="1">
      <c r="A118" s="86" t="s">
        <v>56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ht="63" hidden="1" customHeight="1">
      <c r="A119" s="86" t="s">
        <v>57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ht="24.75">
      <c r="A120" s="86" t="s">
        <v>158</v>
      </c>
      <c r="B120" s="83"/>
      <c r="C120" s="84"/>
      <c r="D120" s="85"/>
      <c r="E120" s="85"/>
      <c r="F120" s="85">
        <v>4</v>
      </c>
      <c r="G120" s="163">
        <v>3960</v>
      </c>
      <c r="H120" s="85"/>
      <c r="I120" s="85"/>
      <c r="J120" s="85"/>
      <c r="K120" s="85"/>
      <c r="L120" s="85"/>
      <c r="M120" s="85"/>
    </row>
    <row r="121" spans="1:13" ht="44.25" hidden="1" customHeight="1">
      <c r="A121" s="86" t="s">
        <v>59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ht="24.75" hidden="1">
      <c r="A122" s="86" t="s">
        <v>60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>
      <c r="A123" s="123" t="s">
        <v>32</v>
      </c>
      <c r="B123" s="83"/>
      <c r="C123" s="84"/>
      <c r="D123" s="85"/>
      <c r="E123" s="85"/>
      <c r="F123" s="85"/>
      <c r="G123" s="126">
        <f>SUM(G117:G122)</f>
        <v>3960</v>
      </c>
      <c r="H123" s="85"/>
      <c r="I123" s="85"/>
      <c r="J123" s="85"/>
      <c r="K123" s="85"/>
      <c r="L123" s="85"/>
      <c r="M123" s="85"/>
    </row>
    <row r="124" spans="1:13" ht="24.75" hidden="1">
      <c r="A124" s="132" t="s">
        <v>61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</row>
    <row r="125" spans="1:13" hidden="1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</row>
    <row r="126" spans="1:13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 hidden="1">
      <c r="A128" s="82" t="s">
        <v>32</v>
      </c>
      <c r="B128" s="124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</row>
    <row r="129" spans="1:13" hidden="1">
      <c r="A129" s="118" t="s">
        <v>62</v>
      </c>
      <c r="B129" s="119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1:13" ht="24.75" hidden="1">
      <c r="A130" s="86" t="s">
        <v>63</v>
      </c>
      <c r="B130" s="83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</row>
    <row r="131" spans="1:13" hidden="1">
      <c r="A131" s="86" t="s">
        <v>64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ht="42.75" hidden="1" customHeight="1">
      <c r="A132" s="86" t="s">
        <v>65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ht="52.5" hidden="1" customHeight="1">
      <c r="A133" s="86" t="s">
        <v>66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ht="75" hidden="1" customHeight="1">
      <c r="A134" s="86" t="s">
        <v>67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t="65.25" hidden="1" customHeight="1">
      <c r="A135" s="86" t="s">
        <v>68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hidden="1">
      <c r="A136" s="86" t="s">
        <v>69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ht="97.5" hidden="1" customHeight="1">
      <c r="A137" s="86" t="s">
        <v>70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hidden="1">
      <c r="A138" s="127" t="s">
        <v>32</v>
      </c>
      <c r="B138" s="133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1:13" ht="24.75" hidden="1">
      <c r="A139" s="136" t="s">
        <v>71</v>
      </c>
      <c r="B139" s="137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</row>
    <row r="140" spans="1:13" ht="28.5" hidden="1" customHeight="1">
      <c r="A140" s="86" t="s">
        <v>72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</row>
    <row r="141" spans="1:13" ht="32.25" hidden="1" customHeight="1">
      <c r="A141" s="86" t="s">
        <v>73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ht="29.25" hidden="1" customHeight="1">
      <c r="A142" s="86" t="s">
        <v>74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ht="24.75" hidden="1">
      <c r="A143" s="86" t="s">
        <v>75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ht="72.75" hidden="1" customHeight="1">
      <c r="A144" s="86" t="s">
        <v>76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54.75" hidden="1" customHeight="1">
      <c r="A145" s="86" t="s">
        <v>77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113.25" hidden="1" customHeight="1">
      <c r="A146" s="86" t="s">
        <v>78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t="58.5" hidden="1" customHeight="1">
      <c r="A147" s="86" t="s">
        <v>79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hidden="1">
      <c r="A148" s="88" t="s">
        <v>32</v>
      </c>
      <c r="B148" s="137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</row>
    <row r="149" spans="1:13" ht="24.75" hidden="1">
      <c r="A149" s="140" t="s">
        <v>80</v>
      </c>
      <c r="B149" s="195" t="s">
        <v>81</v>
      </c>
      <c r="C149" s="196"/>
      <c r="D149" s="197"/>
      <c r="E149" s="198" t="s">
        <v>82</v>
      </c>
      <c r="F149" s="199"/>
      <c r="G149" s="200"/>
      <c r="H149" s="198" t="s">
        <v>83</v>
      </c>
      <c r="I149" s="199"/>
      <c r="J149" s="200"/>
      <c r="K149" s="198" t="s">
        <v>84</v>
      </c>
      <c r="L149" s="199"/>
      <c r="M149" s="200"/>
    </row>
    <row r="150" spans="1:13" ht="24.75">
      <c r="A150" s="141" t="s">
        <v>85</v>
      </c>
      <c r="B150" s="207">
        <v>0</v>
      </c>
      <c r="C150" s="208"/>
      <c r="D150" s="209"/>
      <c r="E150" s="219">
        <f>G42+G67+G91+G104+G111+G115+G123+G128+G138+G148</f>
        <v>9916</v>
      </c>
      <c r="F150" s="208"/>
      <c r="G150" s="209"/>
      <c r="H150" s="210">
        <v>0</v>
      </c>
      <c r="I150" s="208"/>
      <c r="J150" s="209"/>
      <c r="K150" s="210">
        <v>0</v>
      </c>
      <c r="L150" s="208"/>
      <c r="M150" s="209"/>
    </row>
    <row r="151" spans="1:13" ht="15.75" thickBot="1">
      <c r="A151" s="112" t="s">
        <v>86</v>
      </c>
      <c r="B151" s="217">
        <v>9916</v>
      </c>
      <c r="C151" s="212"/>
      <c r="D151" s="212"/>
      <c r="E151" s="212"/>
      <c r="F151" s="212"/>
      <c r="G151" s="212"/>
      <c r="H151" s="212"/>
      <c r="I151" s="212"/>
      <c r="J151" s="212"/>
      <c r="K151" s="213"/>
      <c r="L151" s="160"/>
      <c r="M151" s="143"/>
    </row>
  </sheetData>
  <mergeCells count="17">
    <mergeCell ref="A1:M1"/>
    <mergeCell ref="A2:M2"/>
    <mergeCell ref="A4:M4"/>
    <mergeCell ref="A16:A17"/>
    <mergeCell ref="B16:D16"/>
    <mergeCell ref="E16:G16"/>
    <mergeCell ref="H16:J16"/>
    <mergeCell ref="K16:M16"/>
    <mergeCell ref="B151:K151"/>
    <mergeCell ref="B149:D149"/>
    <mergeCell ref="E149:G149"/>
    <mergeCell ref="H149:J149"/>
    <mergeCell ref="K149:M149"/>
    <mergeCell ref="B150:D150"/>
    <mergeCell ref="E150:G150"/>
    <mergeCell ref="H150:J150"/>
    <mergeCell ref="K150:M150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151"/>
  <sheetViews>
    <sheetView topLeftCell="A8" workbookViewId="0">
      <selection activeCell="A15" sqref="A15:XFD15"/>
    </sheetView>
  </sheetViews>
  <sheetFormatPr defaultRowHeight="15"/>
  <cols>
    <col min="1" max="1" width="17" customWidth="1"/>
  </cols>
  <sheetData>
    <row r="1" spans="1:13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>
      <c r="A4" s="215" t="s">
        <v>142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>
      <c r="A5" s="155" t="s">
        <v>217</v>
      </c>
      <c r="B5" s="155"/>
      <c r="C5" s="155"/>
      <c r="D5" s="155"/>
      <c r="E5" s="155"/>
      <c r="F5" s="155"/>
      <c r="G5" s="190">
        <v>546.4</v>
      </c>
      <c r="H5" s="155"/>
      <c r="I5" s="155"/>
      <c r="J5" s="155"/>
      <c r="K5" s="155"/>
      <c r="L5" s="155"/>
      <c r="M5" s="155"/>
    </row>
    <row r="6" spans="1:13">
      <c r="A6" s="155" t="s">
        <v>232</v>
      </c>
      <c r="B6" s="155"/>
      <c r="C6" s="155"/>
      <c r="D6" s="155"/>
      <c r="E6" s="155"/>
      <c r="F6" s="155"/>
      <c r="G6" s="190">
        <v>706.6</v>
      </c>
      <c r="H6" s="155"/>
      <c r="I6" s="155"/>
      <c r="J6" s="155"/>
      <c r="K6" s="155"/>
      <c r="L6" s="155"/>
      <c r="M6" s="155"/>
    </row>
    <row r="7" spans="1:13">
      <c r="A7" s="155" t="s">
        <v>229</v>
      </c>
      <c r="B7" s="155"/>
      <c r="C7" s="155"/>
      <c r="D7" s="155"/>
      <c r="E7" s="155"/>
      <c r="F7" s="155"/>
      <c r="G7" s="186" t="s">
        <v>268</v>
      </c>
      <c r="H7" s="155"/>
      <c r="I7" s="155"/>
      <c r="J7" s="155"/>
      <c r="K7" s="155"/>
      <c r="L7" s="155"/>
      <c r="M7" s="155"/>
    </row>
    <row r="8" spans="1:13">
      <c r="A8" s="155" t="s">
        <v>221</v>
      </c>
      <c r="B8" s="155"/>
      <c r="C8" s="155"/>
      <c r="D8" s="155"/>
      <c r="E8" s="155"/>
      <c r="F8" s="155"/>
      <c r="G8" s="190">
        <v>1954</v>
      </c>
      <c r="H8" s="155"/>
      <c r="I8" s="155"/>
      <c r="J8" s="155"/>
      <c r="K8" s="155"/>
      <c r="L8" s="155"/>
      <c r="M8" s="155"/>
    </row>
    <row r="9" spans="1:13">
      <c r="A9" s="155" t="s">
        <v>230</v>
      </c>
      <c r="B9" s="155"/>
      <c r="C9" s="155"/>
      <c r="D9" s="155"/>
      <c r="E9" s="155"/>
      <c r="F9" s="155"/>
      <c r="G9" s="177">
        <v>13598</v>
      </c>
      <c r="H9" s="155"/>
      <c r="I9" s="155"/>
      <c r="J9" s="155"/>
      <c r="K9" s="155"/>
      <c r="L9" s="155"/>
      <c r="M9" s="155"/>
    </row>
    <row r="10" spans="1:13">
      <c r="A10" s="155" t="s">
        <v>89</v>
      </c>
      <c r="B10" s="155"/>
      <c r="C10" s="155"/>
      <c r="D10" s="155"/>
      <c r="E10" s="155"/>
      <c r="F10" s="155"/>
      <c r="G10" s="190">
        <v>4.5999999999999996</v>
      </c>
      <c r="H10" s="155"/>
      <c r="I10" s="155"/>
      <c r="J10" s="155"/>
      <c r="K10" s="155"/>
      <c r="L10" s="155"/>
      <c r="M10" s="155"/>
    </row>
    <row r="11" spans="1:13">
      <c r="A11" s="155" t="s">
        <v>90</v>
      </c>
      <c r="B11" s="155"/>
      <c r="C11" s="155"/>
      <c r="D11" s="155"/>
      <c r="E11" s="155"/>
      <c r="F11" s="155"/>
      <c r="G11" s="190">
        <v>4.5999999999999996</v>
      </c>
      <c r="H11" s="155"/>
      <c r="I11" s="155"/>
      <c r="J11" s="155"/>
      <c r="K11" s="155"/>
      <c r="L11" s="155"/>
      <c r="M11" s="155"/>
    </row>
    <row r="12" spans="1:13">
      <c r="A12" s="155" t="s">
        <v>91</v>
      </c>
      <c r="B12" s="155"/>
      <c r="C12" s="155"/>
      <c r="D12" s="155"/>
      <c r="E12" s="155"/>
      <c r="F12" s="155"/>
      <c r="G12" s="177">
        <v>39004</v>
      </c>
      <c r="H12" s="155"/>
      <c r="I12" s="155"/>
      <c r="J12" s="155"/>
      <c r="K12" s="155"/>
      <c r="L12" s="155"/>
      <c r="M12" s="155"/>
    </row>
    <row r="13" spans="1:13">
      <c r="A13" s="155" t="s">
        <v>92</v>
      </c>
      <c r="B13" s="155"/>
      <c r="C13" s="155"/>
      <c r="D13" s="155"/>
      <c r="E13" s="155"/>
      <c r="F13" s="155"/>
      <c r="G13" s="177">
        <v>24000</v>
      </c>
      <c r="H13" s="155"/>
      <c r="I13" s="155"/>
      <c r="J13" s="155"/>
      <c r="K13" s="155"/>
      <c r="L13" s="155"/>
      <c r="M13" s="155"/>
    </row>
    <row r="14" spans="1:13">
      <c r="A14" s="155" t="s">
        <v>210</v>
      </c>
      <c r="B14" s="155"/>
      <c r="C14" s="155"/>
      <c r="D14" s="155"/>
      <c r="E14" s="155"/>
      <c r="F14" s="155"/>
      <c r="G14" s="177">
        <v>28602</v>
      </c>
      <c r="H14" s="155"/>
      <c r="I14" s="155"/>
      <c r="J14" s="155"/>
      <c r="K14" s="155"/>
      <c r="L14" s="155"/>
      <c r="M14" s="155"/>
    </row>
    <row r="15" spans="1:13" hidden="1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</row>
    <row r="16" spans="1:13">
      <c r="A16" s="201" t="s">
        <v>0</v>
      </c>
      <c r="B16" s="203" t="s">
        <v>1</v>
      </c>
      <c r="C16" s="204"/>
      <c r="D16" s="205"/>
      <c r="E16" s="206" t="s">
        <v>2</v>
      </c>
      <c r="F16" s="204"/>
      <c r="G16" s="205"/>
      <c r="H16" s="206" t="s">
        <v>3</v>
      </c>
      <c r="I16" s="204"/>
      <c r="J16" s="205"/>
      <c r="K16" s="206" t="s">
        <v>4</v>
      </c>
      <c r="L16" s="204"/>
      <c r="M16" s="205"/>
    </row>
    <row r="17" spans="1:13" ht="24.75">
      <c r="A17" s="202"/>
      <c r="B17" s="74" t="s">
        <v>5</v>
      </c>
      <c r="C17" s="75" t="s">
        <v>6</v>
      </c>
      <c r="D17" s="76" t="s">
        <v>7</v>
      </c>
      <c r="E17" s="77" t="s">
        <v>5</v>
      </c>
      <c r="F17" s="77" t="s">
        <v>6</v>
      </c>
      <c r="G17" s="76" t="s">
        <v>7</v>
      </c>
      <c r="H17" s="75" t="s">
        <v>5</v>
      </c>
      <c r="I17" s="75" t="s">
        <v>6</v>
      </c>
      <c r="J17" s="76" t="s">
        <v>7</v>
      </c>
      <c r="K17" s="75" t="s">
        <v>5</v>
      </c>
      <c r="L17" s="75" t="s">
        <v>6</v>
      </c>
      <c r="M17" s="76" t="s">
        <v>7</v>
      </c>
    </row>
    <row r="18" spans="1:13" ht="15" hidden="1" customHeight="1">
      <c r="A18" s="78" t="s">
        <v>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ht="15" hidden="1" customHeight="1">
      <c r="A19" s="82" t="s">
        <v>9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5" hidden="1" customHeight="1">
      <c r="A20" s="86" t="s">
        <v>10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5" hidden="1" customHeight="1">
      <c r="A21" s="86" t="s">
        <v>11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5" hidden="1" customHeight="1">
      <c r="A22" s="86" t="s">
        <v>12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15" hidden="1" customHeight="1">
      <c r="A23" s="87" t="s">
        <v>13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5" hidden="1" customHeight="1">
      <c r="A24" s="87" t="s">
        <v>14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t="15" hidden="1" customHeight="1">
      <c r="A25" s="86" t="s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15" hidden="1" customHeight="1">
      <c r="A26" s="86" t="s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15" hidden="1" customHeight="1">
      <c r="A27" s="86" t="s">
        <v>17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15" hidden="1" customHeight="1">
      <c r="A28" s="86" t="s">
        <v>18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15" hidden="1" customHeight="1">
      <c r="A29" s="86" t="s">
        <v>19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ht="15" hidden="1" customHeight="1">
      <c r="A30" s="82" t="s">
        <v>20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5" hidden="1" customHeight="1">
      <c r="A31" s="87" t="s">
        <v>21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t="15" hidden="1" customHeight="1">
      <c r="A32" s="86" t="s">
        <v>22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t="15" hidden="1" customHeight="1">
      <c r="A33" s="86" t="s">
        <v>23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5" hidden="1" customHeight="1">
      <c r="A34" s="86" t="s">
        <v>24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15" hidden="1" customHeight="1">
      <c r="A35" s="86" t="s">
        <v>25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5" hidden="1" customHeight="1">
      <c r="A36" s="86" t="s">
        <v>26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t="15" hidden="1" customHeight="1">
      <c r="A37" s="82" t="s">
        <v>27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ht="15" hidden="1" customHeight="1">
      <c r="A38" s="86" t="s">
        <v>28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15" hidden="1" customHeight="1">
      <c r="A39" s="86" t="s">
        <v>29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5" hidden="1" customHeight="1">
      <c r="A40" s="86" t="s">
        <v>30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5" hidden="1" customHeight="1">
      <c r="A41" s="87" t="s">
        <v>31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t="15" hidden="1" customHeight="1">
      <c r="A42" s="88" t="s">
        <v>32</v>
      </c>
      <c r="B42" s="89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1:13" ht="15" hidden="1" customHeight="1">
      <c r="A43" s="92" t="s">
        <v>33</v>
      </c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 ht="15" hidden="1" customHeight="1">
      <c r="A44" s="82" t="s">
        <v>9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1:13" ht="15" hidden="1" customHeight="1">
      <c r="A45" s="86" t="s">
        <v>10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ht="15" hidden="1" customHeight="1">
      <c r="A46" s="86" t="s">
        <v>11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15" hidden="1" customHeight="1">
      <c r="A47" s="86" t="s">
        <v>12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t="15" hidden="1" customHeight="1">
      <c r="A48" s="86" t="s">
        <v>13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t="15" hidden="1" customHeight="1">
      <c r="A49" s="87" t="s">
        <v>14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5" hidden="1" customHeight="1">
      <c r="A50" s="86" t="s">
        <v>15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ht="15" hidden="1" customHeight="1">
      <c r="A51" s="86" t="s">
        <v>16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t="15" hidden="1" customHeight="1">
      <c r="A52" s="86" t="s">
        <v>17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t="15" hidden="1" customHeight="1">
      <c r="A53" s="86" t="s">
        <v>18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ht="15" hidden="1" customHeight="1">
      <c r="A54" s="86" t="s">
        <v>19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ht="15" hidden="1" customHeight="1">
      <c r="A55" s="82" t="s">
        <v>20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ht="15" hidden="1" customHeight="1">
      <c r="A56" s="87" t="s">
        <v>21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ht="15" hidden="1" customHeight="1">
      <c r="A57" s="86" t="s">
        <v>22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ht="15" hidden="1" customHeight="1">
      <c r="A58" s="86" t="s">
        <v>23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ht="15" hidden="1" customHeight="1">
      <c r="A59" s="86" t="s">
        <v>24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ht="15" hidden="1" customHeight="1">
      <c r="A60" s="86" t="s">
        <v>25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ht="15" hidden="1" customHeight="1">
      <c r="A61" s="86" t="s">
        <v>26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ht="15" hidden="1" customHeight="1">
      <c r="A62" s="82" t="s">
        <v>27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5" hidden="1" customHeight="1">
      <c r="A63" s="86" t="s">
        <v>28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15" hidden="1" customHeight="1">
      <c r="A64" s="86" t="s">
        <v>29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5" hidden="1" customHeight="1">
      <c r="A65" s="86" t="s">
        <v>30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5" hidden="1" customHeight="1">
      <c r="A66" s="87" t="s">
        <v>31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t="15" hidden="1" customHeight="1">
      <c r="A67" s="96" t="s">
        <v>32</v>
      </c>
      <c r="B67" s="97"/>
      <c r="C67" s="98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1:13" ht="15" hidden="1" customHeight="1">
      <c r="A68" s="100" t="s">
        <v>34</v>
      </c>
      <c r="B68" s="101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1:13" ht="15" hidden="1" customHeight="1">
      <c r="A69" s="82" t="s">
        <v>9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</row>
    <row r="70" spans="1:13" ht="15" hidden="1" customHeight="1">
      <c r="A70" s="86" t="s">
        <v>10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t="15" hidden="1" customHeight="1">
      <c r="A71" s="86" t="s">
        <v>11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t="15" hidden="1" customHeight="1">
      <c r="A72" s="86" t="s">
        <v>12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ht="15" hidden="1" customHeight="1">
      <c r="A73" s="87" t="s">
        <v>14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t="15" hidden="1" customHeight="1">
      <c r="A74" s="86" t="s">
        <v>15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ht="15" hidden="1" customHeight="1">
      <c r="A75" s="86" t="s">
        <v>16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ht="15" hidden="1" customHeight="1">
      <c r="A76" s="86" t="s">
        <v>17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ht="15" hidden="1" customHeight="1">
      <c r="A77" s="86" t="s">
        <v>18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ht="15" hidden="1" customHeight="1">
      <c r="A78" s="86" t="s">
        <v>19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ht="15" hidden="1" customHeight="1">
      <c r="A79" s="82" t="s">
        <v>20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t="15" hidden="1" customHeight="1">
      <c r="A80" s="87" t="s">
        <v>21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ht="15" hidden="1" customHeight="1">
      <c r="A81" s="86" t="s">
        <v>22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ht="15" hidden="1" customHeight="1">
      <c r="A82" s="86" t="s">
        <v>23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ht="15" hidden="1" customHeight="1">
      <c r="A83" s="86" t="s">
        <v>24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ht="15" hidden="1" customHeight="1">
      <c r="A84" s="86" t="s">
        <v>25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ht="15" hidden="1" customHeight="1">
      <c r="A85" s="86" t="s">
        <v>26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t="15" hidden="1" customHeight="1">
      <c r="A86" s="82" t="s">
        <v>27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ht="15" hidden="1" customHeight="1">
      <c r="A87" s="86" t="s">
        <v>28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ht="15" hidden="1" customHeight="1">
      <c r="A88" s="86" t="s">
        <v>29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5" hidden="1" customHeight="1">
      <c r="A89" s="86" t="s">
        <v>30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5" hidden="1" customHeight="1">
      <c r="A90" s="87" t="s">
        <v>31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ht="15" hidden="1" customHeight="1">
      <c r="A91" s="104" t="s">
        <v>32</v>
      </c>
      <c r="B91" s="105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</row>
    <row r="92" spans="1:13" ht="15" hidden="1" customHeight="1">
      <c r="A92" s="108" t="s">
        <v>35</v>
      </c>
      <c r="B92" s="109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</row>
    <row r="93" spans="1:13" ht="15" hidden="1" customHeight="1">
      <c r="A93" s="82" t="s">
        <v>9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</row>
    <row r="94" spans="1:13" ht="15" hidden="1" customHeight="1">
      <c r="A94" s="86" t="s">
        <v>10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ht="15" hidden="1" customHeight="1">
      <c r="A95" s="87" t="s">
        <v>36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ht="15" hidden="1" customHeight="1">
      <c r="A96" s="82" t="s">
        <v>37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ht="15" hidden="1" customHeight="1">
      <c r="A97" s="86" t="s">
        <v>38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hidden="1">
      <c r="A98" s="113" t="s">
        <v>39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hidden="1">
      <c r="A99" s="113" t="s">
        <v>40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hidden="1">
      <c r="A100" s="113" t="s">
        <v>41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hidden="1">
      <c r="A101" s="113" t="s">
        <v>42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hidden="1">
      <c r="A102" s="113" t="s">
        <v>43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hidden="1">
      <c r="A103" s="113" t="s">
        <v>44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hidden="1">
      <c r="A104" s="114" t="s">
        <v>32</v>
      </c>
      <c r="B104" s="115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</row>
    <row r="105" spans="1:13">
      <c r="A105" s="118" t="s">
        <v>45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</row>
    <row r="106" spans="1:13" ht="35.25" customHeight="1">
      <c r="A106" s="122" t="s">
        <v>46</v>
      </c>
      <c r="B106" s="83"/>
      <c r="C106" s="84"/>
      <c r="D106" s="85"/>
      <c r="E106" s="85"/>
      <c r="F106" s="85"/>
      <c r="G106" s="85"/>
      <c r="H106" s="77" t="s">
        <v>189</v>
      </c>
      <c r="I106" s="85">
        <v>6</v>
      </c>
      <c r="J106" s="163">
        <v>15000</v>
      </c>
      <c r="K106" s="85"/>
      <c r="L106" s="85"/>
      <c r="M106" s="85"/>
    </row>
    <row r="107" spans="1:13" ht="25.5" hidden="1" customHeight="1">
      <c r="A107" s="122" t="s">
        <v>47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ht="40.5" hidden="1" customHeight="1">
      <c r="A108" s="122" t="s">
        <v>48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ht="59.25" hidden="1" customHeight="1">
      <c r="A109" s="122" t="s">
        <v>49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ht="25.5" hidden="1" customHeight="1">
      <c r="A110" s="122" t="s">
        <v>50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>
      <c r="A111" s="123" t="s">
        <v>32</v>
      </c>
      <c r="B111" s="124"/>
      <c r="C111" s="125"/>
      <c r="D111" s="126"/>
      <c r="E111" s="126"/>
      <c r="F111" s="126"/>
      <c r="G111" s="126"/>
      <c r="H111" s="126"/>
      <c r="I111" s="126"/>
      <c r="J111" s="164">
        <f>SUM(J106:J110)</f>
        <v>15000</v>
      </c>
      <c r="K111" s="126"/>
      <c r="L111" s="126"/>
      <c r="M111" s="126"/>
    </row>
    <row r="112" spans="1:13" hidden="1">
      <c r="A112" s="127" t="s">
        <v>51</v>
      </c>
      <c r="B112" s="12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</row>
    <row r="113" spans="1:13" ht="93.75" hidden="1" customHeight="1">
      <c r="A113" s="122" t="s">
        <v>52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1:13" ht="24.75" hidden="1">
      <c r="A114" s="86" t="s">
        <v>53</v>
      </c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</row>
    <row r="115" spans="1:13" hidden="1">
      <c r="A115" s="123" t="s">
        <v>32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1:13">
      <c r="A116" s="131" t="s">
        <v>54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</row>
    <row r="117" spans="1:13" ht="42.75" hidden="1" customHeight="1">
      <c r="A117" s="86" t="s">
        <v>55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</row>
    <row r="118" spans="1:13" ht="31.5" hidden="1" customHeight="1">
      <c r="A118" s="86" t="s">
        <v>56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ht="62.25" hidden="1" customHeight="1">
      <c r="A119" s="86" t="s">
        <v>57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>
      <c r="A120" s="86" t="s">
        <v>58</v>
      </c>
      <c r="B120" s="83"/>
      <c r="C120" s="84"/>
      <c r="D120" s="85"/>
      <c r="E120" s="85"/>
      <c r="F120" s="85"/>
      <c r="G120" s="85"/>
      <c r="H120" s="85"/>
      <c r="I120" s="85">
        <v>30</v>
      </c>
      <c r="J120" s="163">
        <v>6000</v>
      </c>
      <c r="K120" s="85"/>
      <c r="L120" s="85"/>
      <c r="M120" s="85"/>
    </row>
    <row r="121" spans="1:13" ht="45.75" hidden="1" customHeight="1">
      <c r="A121" s="86" t="s">
        <v>59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>
      <c r="A122" s="86" t="s">
        <v>60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>
      <c r="A123" s="123" t="s">
        <v>32</v>
      </c>
      <c r="B123" s="83"/>
      <c r="C123" s="84"/>
      <c r="D123" s="85"/>
      <c r="E123" s="85"/>
      <c r="F123" s="85"/>
      <c r="G123" s="85"/>
      <c r="H123" s="85"/>
      <c r="I123" s="85"/>
      <c r="J123" s="126">
        <f>SUM(J117:J122)</f>
        <v>6000</v>
      </c>
      <c r="K123" s="85"/>
      <c r="L123" s="85"/>
      <c r="M123" s="85"/>
    </row>
    <row r="124" spans="1:13" ht="20.25" customHeight="1">
      <c r="A124" s="132" t="s">
        <v>61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</row>
    <row r="125" spans="1:13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</row>
    <row r="126" spans="1:13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>
      <c r="A128" s="82" t="s">
        <v>32</v>
      </c>
      <c r="B128" s="124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</row>
    <row r="129" spans="1:13" ht="25.5" customHeight="1">
      <c r="A129" s="118" t="s">
        <v>62</v>
      </c>
      <c r="B129" s="119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1:13" ht="36.75">
      <c r="A130" s="86" t="s">
        <v>63</v>
      </c>
      <c r="B130" s="83"/>
      <c r="C130" s="84"/>
      <c r="D130" s="85"/>
      <c r="E130" s="85"/>
      <c r="F130" s="85"/>
      <c r="G130" s="85"/>
      <c r="H130" s="77" t="s">
        <v>201</v>
      </c>
      <c r="I130" s="85">
        <v>2</v>
      </c>
      <c r="J130" s="163">
        <v>3000</v>
      </c>
      <c r="K130" s="85"/>
      <c r="L130" s="85"/>
      <c r="M130" s="85"/>
    </row>
    <row r="131" spans="1:13" hidden="1">
      <c r="A131" s="86" t="s">
        <v>64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ht="48" hidden="1" customHeight="1">
      <c r="A132" s="86" t="s">
        <v>65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ht="55.5" hidden="1" customHeight="1">
      <c r="A133" s="86" t="s">
        <v>66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ht="72" hidden="1" customHeight="1">
      <c r="A134" s="86" t="s">
        <v>67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t="68.25" hidden="1" customHeight="1">
      <c r="A135" s="86" t="s">
        <v>68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hidden="1">
      <c r="A136" s="86" t="s">
        <v>69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ht="92.25" hidden="1" customHeight="1">
      <c r="A137" s="86" t="s">
        <v>70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>
      <c r="A138" s="127" t="s">
        <v>32</v>
      </c>
      <c r="B138" s="133"/>
      <c r="C138" s="134"/>
      <c r="D138" s="135"/>
      <c r="E138" s="135"/>
      <c r="F138" s="135"/>
      <c r="G138" s="135"/>
      <c r="H138" s="135"/>
      <c r="I138" s="135"/>
      <c r="J138" s="165">
        <f>SUM(J130:J137)</f>
        <v>3000</v>
      </c>
      <c r="K138" s="135"/>
      <c r="L138" s="135"/>
      <c r="M138" s="135"/>
    </row>
    <row r="139" spans="1:13" ht="24.75" hidden="1">
      <c r="A139" s="136" t="s">
        <v>71</v>
      </c>
      <c r="B139" s="137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</row>
    <row r="140" spans="1:13" ht="34.5" hidden="1" customHeight="1">
      <c r="A140" s="86" t="s">
        <v>72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</row>
    <row r="141" spans="1:13" ht="30.75" hidden="1" customHeight="1">
      <c r="A141" s="86" t="s">
        <v>73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ht="26.25" hidden="1" customHeight="1">
      <c r="A142" s="86" t="s">
        <v>74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ht="30" hidden="1" customHeight="1">
      <c r="A143" s="86" t="s">
        <v>75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ht="73.5" hidden="1" customHeight="1">
      <c r="A144" s="86" t="s">
        <v>76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53.25" hidden="1" customHeight="1">
      <c r="A145" s="86" t="s">
        <v>77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108" hidden="1" customHeight="1">
      <c r="A146" s="86" t="s">
        <v>78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t="54.75" hidden="1" customHeight="1">
      <c r="A147" s="86" t="s">
        <v>79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hidden="1">
      <c r="A148" s="88" t="s">
        <v>32</v>
      </c>
      <c r="B148" s="137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</row>
    <row r="149" spans="1:13" ht="24.75" hidden="1">
      <c r="A149" s="140" t="s">
        <v>80</v>
      </c>
      <c r="B149" s="195" t="s">
        <v>81</v>
      </c>
      <c r="C149" s="196"/>
      <c r="D149" s="197"/>
      <c r="E149" s="198" t="s">
        <v>82</v>
      </c>
      <c r="F149" s="199"/>
      <c r="G149" s="200"/>
      <c r="H149" s="198" t="s">
        <v>83</v>
      </c>
      <c r="I149" s="199"/>
      <c r="J149" s="200"/>
      <c r="K149" s="198" t="s">
        <v>84</v>
      </c>
      <c r="L149" s="199"/>
      <c r="M149" s="200"/>
    </row>
    <row r="150" spans="1:13" ht="24.75">
      <c r="A150" s="141" t="s">
        <v>85</v>
      </c>
      <c r="B150" s="207">
        <v>0</v>
      </c>
      <c r="C150" s="208"/>
      <c r="D150" s="209"/>
      <c r="E150" s="210">
        <v>0</v>
      </c>
      <c r="F150" s="208"/>
      <c r="G150" s="209"/>
      <c r="H150" s="219">
        <f>J42+J67+J91+J104+J111+J115+J123+J138+J148</f>
        <v>24000</v>
      </c>
      <c r="I150" s="208"/>
      <c r="J150" s="209"/>
      <c r="K150" s="210">
        <v>0</v>
      </c>
      <c r="L150" s="208"/>
      <c r="M150" s="209"/>
    </row>
    <row r="151" spans="1:13" ht="15.75" thickBot="1">
      <c r="A151" s="112" t="s">
        <v>86</v>
      </c>
      <c r="B151" s="217">
        <f>B150+E150+H150+K150</f>
        <v>24000</v>
      </c>
      <c r="C151" s="212"/>
      <c r="D151" s="212"/>
      <c r="E151" s="212"/>
      <c r="F151" s="212"/>
      <c r="G151" s="212"/>
      <c r="H151" s="212"/>
      <c r="I151" s="212"/>
      <c r="J151" s="212"/>
      <c r="K151" s="213"/>
      <c r="L151" s="160"/>
      <c r="M151" s="143"/>
    </row>
  </sheetData>
  <mergeCells count="18">
    <mergeCell ref="A1:M1"/>
    <mergeCell ref="A2:M2"/>
    <mergeCell ref="A4:M4"/>
    <mergeCell ref="A15:M15"/>
    <mergeCell ref="A16:A17"/>
    <mergeCell ref="B16:D16"/>
    <mergeCell ref="E16:G16"/>
    <mergeCell ref="H16:J16"/>
    <mergeCell ref="K16:M16"/>
    <mergeCell ref="B151:K151"/>
    <mergeCell ref="B149:D149"/>
    <mergeCell ref="E149:G149"/>
    <mergeCell ref="H149:J149"/>
    <mergeCell ref="K149:M149"/>
    <mergeCell ref="B150:D150"/>
    <mergeCell ref="E150:G150"/>
    <mergeCell ref="H150:J150"/>
    <mergeCell ref="K150:M150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52"/>
  <sheetViews>
    <sheetView topLeftCell="A16" workbookViewId="0">
      <selection activeCell="A106" sqref="A106:XFD130"/>
    </sheetView>
  </sheetViews>
  <sheetFormatPr defaultRowHeight="15"/>
  <cols>
    <col min="1" max="1" width="16.710937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99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244</v>
      </c>
      <c r="B5" s="155"/>
      <c r="C5" s="155"/>
      <c r="D5" s="155"/>
      <c r="E5" s="155"/>
      <c r="F5" s="155"/>
      <c r="G5" s="171">
        <v>932.9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71">
        <v>2650.9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245</v>
      </c>
      <c r="B7" s="155"/>
      <c r="C7" s="155"/>
      <c r="D7" s="155"/>
      <c r="E7" s="155"/>
      <c r="F7" s="155"/>
      <c r="G7" s="185">
        <v>1855.4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220</v>
      </c>
      <c r="B8" s="155"/>
      <c r="C8" s="155"/>
      <c r="D8" s="155"/>
      <c r="E8" s="155"/>
      <c r="F8" s="155"/>
      <c r="G8" s="186" t="s">
        <v>246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247</v>
      </c>
      <c r="B9" s="155"/>
      <c r="C9" s="155"/>
      <c r="D9" s="155"/>
      <c r="E9" s="155"/>
      <c r="F9" s="155"/>
      <c r="G9" s="171">
        <v>1978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222</v>
      </c>
      <c r="B10" s="155"/>
      <c r="C10" s="155"/>
      <c r="D10" s="155"/>
      <c r="E10" s="155"/>
      <c r="F10" s="155"/>
      <c r="G10" s="185">
        <v>-80291.8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223</v>
      </c>
      <c r="B11" s="155"/>
      <c r="C11" s="155"/>
      <c r="D11" s="15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5" t="s">
        <v>224</v>
      </c>
      <c r="B12" s="155"/>
      <c r="C12" s="155"/>
      <c r="D12" s="155"/>
      <c r="E12" s="155"/>
      <c r="F12" s="155"/>
      <c r="G12" s="171">
        <v>4.5999999999999996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>
      <c r="A13" s="215" t="s">
        <v>248</v>
      </c>
      <c r="B13" s="215"/>
      <c r="C13" s="215"/>
      <c r="D13" s="215"/>
      <c r="E13" s="215"/>
      <c r="F13" s="215"/>
      <c r="G13" s="177">
        <v>185008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>
      <c r="A14" s="155" t="s">
        <v>226</v>
      </c>
      <c r="B14" s="155"/>
      <c r="C14" s="155"/>
      <c r="D14" s="155"/>
      <c r="E14" s="155"/>
      <c r="F14" s="155"/>
      <c r="G14" s="177">
        <v>55887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 s="71" customFormat="1">
      <c r="A15" s="155" t="s">
        <v>210</v>
      </c>
      <c r="B15" s="155"/>
      <c r="C15" s="155"/>
      <c r="D15" s="176"/>
      <c r="E15" s="170"/>
      <c r="F15" s="170"/>
      <c r="G15" s="177">
        <v>48829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24.75">
      <c r="A18" s="202"/>
      <c r="B18" s="74" t="s">
        <v>5</v>
      </c>
      <c r="C18" s="75" t="s">
        <v>6</v>
      </c>
      <c r="D18" s="76" t="s">
        <v>7</v>
      </c>
      <c r="E18" s="77" t="s">
        <v>5</v>
      </c>
      <c r="F18" s="77" t="s">
        <v>6</v>
      </c>
      <c r="G18" s="76" t="s">
        <v>7</v>
      </c>
      <c r="H18" s="75" t="s">
        <v>5</v>
      </c>
      <c r="I18" s="75" t="s">
        <v>6</v>
      </c>
      <c r="J18" s="76" t="s">
        <v>7</v>
      </c>
      <c r="K18" s="75" t="s">
        <v>5</v>
      </c>
      <c r="L18" s="75" t="s">
        <v>6</v>
      </c>
      <c r="M18" s="76" t="s">
        <v>7</v>
      </c>
      <c r="N18" s="71"/>
      <c r="O18" s="71"/>
      <c r="P18" s="71"/>
      <c r="Q18" s="71"/>
    </row>
    <row r="19" spans="1:17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 hidden="1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>
      <c r="A36" s="86" t="s">
        <v>25</v>
      </c>
      <c r="B36" s="83"/>
      <c r="C36" s="84"/>
      <c r="D36" s="85"/>
      <c r="E36" s="85"/>
      <c r="F36" s="85"/>
      <c r="G36" s="85"/>
      <c r="H36" s="85" t="s">
        <v>153</v>
      </c>
      <c r="I36" s="85">
        <v>10</v>
      </c>
      <c r="J36" s="163">
        <v>3360</v>
      </c>
      <c r="K36" s="85"/>
      <c r="L36" s="85"/>
      <c r="M36" s="85"/>
      <c r="N36" s="71"/>
      <c r="O36" s="71"/>
      <c r="P36" s="71"/>
      <c r="Q36" s="71"/>
    </row>
    <row r="37" spans="1:17">
      <c r="A37" s="86" t="s">
        <v>26</v>
      </c>
      <c r="B37" s="83"/>
      <c r="C37" s="84"/>
      <c r="D37" s="85"/>
      <c r="E37" s="85"/>
      <c r="F37" s="85"/>
      <c r="G37" s="85"/>
      <c r="H37" s="85" t="s">
        <v>153</v>
      </c>
      <c r="I37" s="85">
        <v>10</v>
      </c>
      <c r="J37" s="163">
        <v>2530</v>
      </c>
      <c r="K37" s="85"/>
      <c r="L37" s="85"/>
      <c r="M37" s="85"/>
      <c r="N37" s="71"/>
      <c r="O37" s="71"/>
      <c r="P37" s="71"/>
      <c r="Q37" s="71"/>
    </row>
    <row r="38" spans="1:17" hidden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>
      <c r="A43" s="88" t="s">
        <v>32</v>
      </c>
      <c r="B43" s="89"/>
      <c r="C43" s="90"/>
      <c r="D43" s="91"/>
      <c r="E43" s="91"/>
      <c r="F43" s="91"/>
      <c r="G43" s="91"/>
      <c r="H43" s="91"/>
      <c r="I43" s="91"/>
      <c r="J43" s="91">
        <f>SUM(J21:J42)</f>
        <v>5890</v>
      </c>
      <c r="K43" s="91"/>
      <c r="L43" s="91"/>
      <c r="M43" s="91"/>
      <c r="N43" s="71"/>
      <c r="O43" s="71"/>
      <c r="P43" s="71"/>
      <c r="Q43" s="71"/>
    </row>
    <row r="44" spans="1:17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71"/>
      <c r="O44" s="71"/>
      <c r="P44" s="71"/>
      <c r="Q44" s="71"/>
    </row>
    <row r="45" spans="1:17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 t="s">
        <v>153</v>
      </c>
      <c r="L50" s="85">
        <v>20</v>
      </c>
      <c r="M50" s="163">
        <v>14740</v>
      </c>
      <c r="N50" s="71"/>
      <c r="O50" s="71"/>
      <c r="P50" s="71"/>
      <c r="Q50" s="71"/>
    </row>
    <row r="51" spans="1:17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>
      <c r="A53" s="86" t="s">
        <v>17</v>
      </c>
      <c r="B53" s="83"/>
      <c r="C53" s="84"/>
      <c r="D53" s="85"/>
      <c r="E53" s="85" t="s">
        <v>149</v>
      </c>
      <c r="F53" s="85">
        <v>10</v>
      </c>
      <c r="G53" s="163">
        <v>5800</v>
      </c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 t="s">
        <v>153</v>
      </c>
      <c r="L60" s="85">
        <v>9</v>
      </c>
      <c r="M60" s="163">
        <v>3780</v>
      </c>
      <c r="N60" s="71"/>
      <c r="O60" s="71"/>
      <c r="P60" s="71"/>
      <c r="Q60" s="71"/>
    </row>
    <row r="61" spans="1:17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 t="s">
        <v>153</v>
      </c>
      <c r="L62" s="85">
        <v>9</v>
      </c>
      <c r="M62" s="163">
        <v>2277</v>
      </c>
      <c r="N62" s="71"/>
      <c r="O62" s="71"/>
      <c r="P62" s="71"/>
      <c r="Q62" s="71"/>
    </row>
    <row r="63" spans="1:17" hidden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>
      <c r="A68" s="96" t="s">
        <v>32</v>
      </c>
      <c r="B68" s="97"/>
      <c r="C68" s="98"/>
      <c r="D68" s="99"/>
      <c r="E68" s="99"/>
      <c r="F68" s="99"/>
      <c r="G68" s="99">
        <f>SUM(G46:G67)</f>
        <v>5800</v>
      </c>
      <c r="H68" s="99"/>
      <c r="I68" s="99"/>
      <c r="J68" s="99"/>
      <c r="K68" s="99"/>
      <c r="L68" s="99"/>
      <c r="M68" s="99">
        <f>SUM(M45:M67)</f>
        <v>20797</v>
      </c>
      <c r="N68" s="71"/>
      <c r="O68" s="71"/>
      <c r="P68" s="71"/>
      <c r="Q68" s="71"/>
    </row>
    <row r="69" spans="1:17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1"/>
      <c r="O69" s="71"/>
      <c r="P69" s="71"/>
      <c r="Q69" s="71"/>
    </row>
    <row r="70" spans="1:17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>
      <c r="A77" s="86" t="s">
        <v>17</v>
      </c>
      <c r="B77" s="83"/>
      <c r="C77" s="84"/>
      <c r="D77" s="85"/>
      <c r="E77" s="85" t="s">
        <v>149</v>
      </c>
      <c r="F77" s="85">
        <v>10</v>
      </c>
      <c r="G77" s="163">
        <v>5800</v>
      </c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idden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idden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>
      <c r="A92" s="104" t="s">
        <v>32</v>
      </c>
      <c r="B92" s="105"/>
      <c r="C92" s="106"/>
      <c r="D92" s="107"/>
      <c r="E92" s="107"/>
      <c r="F92" s="107"/>
      <c r="G92" s="107">
        <f>SUM(G71:G91)</f>
        <v>5800</v>
      </c>
      <c r="H92" s="107"/>
      <c r="I92" s="107"/>
      <c r="J92" s="107"/>
      <c r="K92" s="107"/>
      <c r="L92" s="107"/>
      <c r="M92" s="107"/>
      <c r="N92" s="71"/>
      <c r="O92" s="71"/>
      <c r="P92" s="71"/>
      <c r="Q92" s="71"/>
    </row>
    <row r="93" spans="1:17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71"/>
      <c r="O93" s="71"/>
      <c r="P93" s="71"/>
      <c r="Q93" s="71"/>
    </row>
    <row r="94" spans="1:17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>
      <c r="A95" s="86" t="s">
        <v>10</v>
      </c>
      <c r="B95" s="83"/>
      <c r="C95" s="84"/>
      <c r="D95" s="85"/>
      <c r="E95" s="85" t="s">
        <v>153</v>
      </c>
      <c r="F95" s="85">
        <v>15</v>
      </c>
      <c r="G95" s="163">
        <v>14100</v>
      </c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idden="1">
      <c r="A97" s="11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>
      <c r="A105" s="114" t="s">
        <v>32</v>
      </c>
      <c r="B105" s="115"/>
      <c r="C105" s="116"/>
      <c r="D105" s="117"/>
      <c r="E105" s="117"/>
      <c r="F105" s="117"/>
      <c r="G105" s="168">
        <f>SUM(G95:G104)</f>
        <v>14100</v>
      </c>
      <c r="H105" s="117"/>
      <c r="I105" s="117"/>
      <c r="J105" s="117"/>
      <c r="K105" s="117"/>
      <c r="L105" s="117"/>
      <c r="M105" s="117"/>
      <c r="N105" s="71"/>
      <c r="O105" s="71"/>
      <c r="P105" s="71"/>
      <c r="Q105" s="71"/>
    </row>
    <row r="106" spans="1:17" hidden="1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71"/>
      <c r="O106" s="71"/>
      <c r="P106" s="71"/>
      <c r="Q106" s="71"/>
    </row>
    <row r="107" spans="1:17" ht="24.75" hidden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24.75" hidden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36.75" hidden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84.75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idden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1"/>
      <c r="O111" s="71"/>
      <c r="P111" s="71"/>
      <c r="Q111" s="71"/>
    </row>
    <row r="112" spans="1:17" hidden="1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71"/>
      <c r="O112" s="71"/>
      <c r="P112" s="71"/>
      <c r="Q112" s="71"/>
    </row>
    <row r="113" spans="1:17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71"/>
      <c r="O113" s="71"/>
      <c r="P113" s="71"/>
      <c r="Q113" s="71"/>
    </row>
    <row r="114" spans="1:17" ht="101.2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t="24.75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1"/>
      <c r="O115" s="71"/>
      <c r="P115" s="71"/>
      <c r="Q115" s="71"/>
    </row>
    <row r="116" spans="1:17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71"/>
      <c r="O116" s="71"/>
      <c r="P116" s="71"/>
      <c r="Q116" s="71"/>
    </row>
    <row r="117" spans="1:17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71"/>
      <c r="O117" s="71"/>
      <c r="P117" s="71"/>
      <c r="Q117" s="71"/>
    </row>
    <row r="118" spans="1:17" ht="58.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24.75" hidden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69.75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t="36.75" hidden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t="24.75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1"/>
      <c r="O124" s="71"/>
      <c r="P124" s="71"/>
      <c r="Q124" s="71"/>
    </row>
    <row r="125" spans="1:17" ht="24.75" hidden="1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 hidden="1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71"/>
      <c r="O129" s="71"/>
      <c r="P129" s="71"/>
      <c r="Q129" s="71"/>
    </row>
    <row r="130" spans="1:17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71"/>
      <c r="O130" s="71"/>
      <c r="P130" s="71"/>
      <c r="Q130" s="71"/>
    </row>
    <row r="131" spans="1:17" ht="24.75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36.75" hidden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62.2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91.5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77.25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t="108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71"/>
      <c r="O139" s="71"/>
      <c r="P139" s="71"/>
      <c r="Q139" s="71"/>
    </row>
    <row r="140" spans="1:17" ht="24.75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71"/>
      <c r="O140" s="71"/>
      <c r="P140" s="71"/>
      <c r="Q140" s="71"/>
    </row>
    <row r="141" spans="1:17" ht="24.75" hidden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24.75" hidden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24.75" hidden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36.75">
      <c r="A144" s="86" t="s">
        <v>75</v>
      </c>
      <c r="B144" s="83"/>
      <c r="C144" s="84"/>
      <c r="D144" s="85"/>
      <c r="E144" s="77" t="s">
        <v>171</v>
      </c>
      <c r="F144" s="85">
        <v>3</v>
      </c>
      <c r="G144" s="163">
        <v>3500</v>
      </c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79.5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49.5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129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66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>
      <c r="A149" s="88" t="s">
        <v>32</v>
      </c>
      <c r="B149" s="137"/>
      <c r="C149" s="138"/>
      <c r="D149" s="139"/>
      <c r="E149" s="139"/>
      <c r="F149" s="139"/>
      <c r="G149" s="167">
        <f>SUM(G141:G148)</f>
        <v>3500</v>
      </c>
      <c r="H149" s="139"/>
      <c r="I149" s="139"/>
      <c r="J149" s="139"/>
      <c r="K149" s="139"/>
      <c r="L149" s="139"/>
      <c r="M149" s="139"/>
      <c r="N149" s="71"/>
      <c r="O149" s="71"/>
      <c r="P149" s="71"/>
      <c r="Q149" s="71"/>
    </row>
    <row r="150" spans="1:17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  <c r="N150" s="71"/>
      <c r="O150" s="71"/>
      <c r="P150" s="71"/>
      <c r="Q150" s="71"/>
    </row>
    <row r="151" spans="1:17" ht="24.75">
      <c r="A151" s="141" t="s">
        <v>85</v>
      </c>
      <c r="B151" s="207">
        <f>D43+D68+D92+D105+D139+D149</f>
        <v>0</v>
      </c>
      <c r="C151" s="208"/>
      <c r="D151" s="209"/>
      <c r="E151" s="219">
        <f>G43+G68+G92+G105+G112+G116+G124+G129+G139+G149</f>
        <v>29200</v>
      </c>
      <c r="F151" s="208"/>
      <c r="G151" s="209"/>
      <c r="H151" s="210">
        <f>J43+J68+J92+J105+J112+J116+J124+J129+J139+J149</f>
        <v>5890</v>
      </c>
      <c r="I151" s="208"/>
      <c r="J151" s="209"/>
      <c r="K151" s="210">
        <f>M43+M68+M92+M105+M112+M116+M124+M129+M139+M149</f>
        <v>20797</v>
      </c>
      <c r="L151" s="208"/>
      <c r="M151" s="209"/>
      <c r="N151" s="71"/>
      <c r="O151" s="71"/>
      <c r="P151" s="71"/>
      <c r="Q151" s="71"/>
    </row>
    <row r="152" spans="1:17" ht="15.75" thickBot="1">
      <c r="A152" s="112" t="s">
        <v>86</v>
      </c>
      <c r="B152" s="217">
        <f>B151+E151+H151+K151</f>
        <v>55887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2"/>
      <c r="M152" s="143"/>
      <c r="N152" s="71"/>
      <c r="O152" s="71"/>
      <c r="P152" s="71"/>
      <c r="Q152" s="71"/>
    </row>
  </sheetData>
  <mergeCells count="19">
    <mergeCell ref="B151:D151"/>
    <mergeCell ref="E151:G151"/>
    <mergeCell ref="H151:J151"/>
    <mergeCell ref="K151:M151"/>
    <mergeCell ref="B152:K152"/>
    <mergeCell ref="A13:F13"/>
    <mergeCell ref="A1:Q1"/>
    <mergeCell ref="A2:Q2"/>
    <mergeCell ref="A4:Q4"/>
    <mergeCell ref="B150:D150"/>
    <mergeCell ref="E150:G150"/>
    <mergeCell ref="H150:J150"/>
    <mergeCell ref="K150:M150"/>
    <mergeCell ref="A16:M16"/>
    <mergeCell ref="A17:A18"/>
    <mergeCell ref="B17:D17"/>
    <mergeCell ref="E17:G17"/>
    <mergeCell ref="H17:J17"/>
    <mergeCell ref="K17:M17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151"/>
  <sheetViews>
    <sheetView topLeftCell="A8" workbookViewId="0">
      <selection activeCell="A112" sqref="A112:XFD149"/>
    </sheetView>
  </sheetViews>
  <sheetFormatPr defaultRowHeight="15"/>
  <cols>
    <col min="1" max="1" width="17.140625" customWidth="1"/>
  </cols>
  <sheetData>
    <row r="1" spans="1:13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>
      <c r="A4" s="215" t="s">
        <v>143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>
      <c r="A5" s="155" t="s">
        <v>217</v>
      </c>
      <c r="B5" s="155"/>
      <c r="C5" s="155"/>
      <c r="D5" s="155"/>
      <c r="E5" s="155"/>
      <c r="F5" s="155"/>
      <c r="G5" s="176">
        <v>1258</v>
      </c>
      <c r="H5" s="155"/>
      <c r="I5" s="155"/>
      <c r="J5" s="155"/>
      <c r="K5" s="155"/>
      <c r="L5" s="155"/>
      <c r="M5" s="155"/>
    </row>
    <row r="6" spans="1:13">
      <c r="A6" s="155" t="s">
        <v>219</v>
      </c>
      <c r="B6" s="155"/>
      <c r="C6" s="155"/>
      <c r="D6" s="155"/>
      <c r="E6" s="155"/>
      <c r="F6" s="155"/>
      <c r="G6" s="175">
        <v>1986.1</v>
      </c>
      <c r="H6" s="155"/>
      <c r="I6" s="155"/>
      <c r="J6" s="155"/>
      <c r="K6" s="155"/>
      <c r="L6" s="155"/>
      <c r="M6" s="155"/>
    </row>
    <row r="7" spans="1:13">
      <c r="A7" s="155" t="s">
        <v>229</v>
      </c>
      <c r="B7" s="155"/>
      <c r="C7" s="155"/>
      <c r="D7" s="155"/>
      <c r="E7" s="155"/>
      <c r="F7" s="155"/>
      <c r="G7" s="192" t="s">
        <v>282</v>
      </c>
      <c r="H7" s="155"/>
      <c r="I7" s="155"/>
      <c r="J7" s="155"/>
      <c r="K7" s="155"/>
      <c r="L7" s="155"/>
      <c r="M7" s="155"/>
    </row>
    <row r="8" spans="1:13">
      <c r="A8" s="155" t="s">
        <v>221</v>
      </c>
      <c r="B8" s="155"/>
      <c r="C8" s="155"/>
      <c r="D8" s="155"/>
      <c r="E8" s="155"/>
      <c r="F8" s="155"/>
      <c r="G8" s="155">
        <v>1965</v>
      </c>
      <c r="H8" s="155"/>
      <c r="I8" s="155"/>
      <c r="J8" s="155"/>
      <c r="K8" s="155"/>
      <c r="L8" s="155"/>
      <c r="M8" s="155"/>
    </row>
    <row r="9" spans="1:13">
      <c r="A9" s="155" t="s">
        <v>230</v>
      </c>
      <c r="B9" s="155"/>
      <c r="C9" s="155"/>
      <c r="D9" s="155"/>
      <c r="E9" s="155"/>
      <c r="F9" s="155"/>
      <c r="G9" s="176">
        <v>-173520</v>
      </c>
      <c r="H9" s="155"/>
      <c r="I9" s="155"/>
      <c r="J9" s="155"/>
      <c r="K9" s="155"/>
      <c r="L9" s="155"/>
      <c r="M9" s="155"/>
    </row>
    <row r="10" spans="1:13">
      <c r="A10" s="155" t="s">
        <v>89</v>
      </c>
      <c r="B10" s="155"/>
      <c r="C10" s="155"/>
      <c r="D10" s="155"/>
      <c r="E10" s="155"/>
      <c r="F10" s="155"/>
      <c r="G10" s="155">
        <v>4.5999999999999996</v>
      </c>
      <c r="H10" s="155"/>
      <c r="I10" s="155"/>
      <c r="J10" s="155"/>
      <c r="K10" s="155"/>
      <c r="L10" s="155"/>
      <c r="M10" s="155"/>
    </row>
    <row r="11" spans="1:13">
      <c r="A11" s="155" t="s">
        <v>90</v>
      </c>
      <c r="B11" s="155"/>
      <c r="C11" s="155"/>
      <c r="D11" s="155"/>
      <c r="E11" s="155"/>
      <c r="F11" s="155"/>
      <c r="G11" s="155">
        <v>4.5999999999999996</v>
      </c>
      <c r="H11" s="155"/>
      <c r="I11" s="155"/>
      <c r="J11" s="155"/>
      <c r="K11" s="155"/>
      <c r="L11" s="155"/>
      <c r="M11" s="155"/>
    </row>
    <row r="12" spans="1:13">
      <c r="A12" s="155" t="s">
        <v>91</v>
      </c>
      <c r="B12" s="155"/>
      <c r="C12" s="155"/>
      <c r="D12" s="155"/>
      <c r="E12" s="155"/>
      <c r="F12" s="155"/>
      <c r="G12" s="176">
        <v>109633</v>
      </c>
      <c r="H12" s="155"/>
      <c r="I12" s="155"/>
      <c r="J12" s="155"/>
      <c r="K12" s="155"/>
      <c r="L12" s="155"/>
      <c r="M12" s="155"/>
    </row>
    <row r="13" spans="1:13">
      <c r="A13" s="155" t="s">
        <v>92</v>
      </c>
      <c r="B13" s="155"/>
      <c r="C13" s="155"/>
      <c r="D13" s="155"/>
      <c r="E13" s="155"/>
      <c r="F13" s="155"/>
      <c r="G13" s="176">
        <v>74320</v>
      </c>
      <c r="H13" s="155"/>
      <c r="I13" s="155"/>
      <c r="J13" s="155"/>
      <c r="K13" s="155"/>
      <c r="L13" s="155"/>
      <c r="M13" s="155"/>
    </row>
    <row r="14" spans="1:13">
      <c r="A14" s="155" t="s">
        <v>210</v>
      </c>
      <c r="B14" s="155"/>
      <c r="C14" s="155"/>
      <c r="D14" s="155"/>
      <c r="E14" s="155"/>
      <c r="F14" s="155"/>
      <c r="G14" s="176">
        <v>-138207</v>
      </c>
      <c r="H14" s="155"/>
      <c r="I14" s="155"/>
      <c r="J14" s="155"/>
      <c r="K14" s="155"/>
      <c r="L14" s="155"/>
      <c r="M14" s="155"/>
    </row>
    <row r="15" spans="1:13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</row>
    <row r="16" spans="1:13">
      <c r="A16" s="201" t="s">
        <v>0</v>
      </c>
      <c r="B16" s="203" t="s">
        <v>1</v>
      </c>
      <c r="C16" s="204"/>
      <c r="D16" s="205"/>
      <c r="E16" s="206" t="s">
        <v>2</v>
      </c>
      <c r="F16" s="204"/>
      <c r="G16" s="205"/>
      <c r="H16" s="206" t="s">
        <v>3</v>
      </c>
      <c r="I16" s="204"/>
      <c r="J16" s="205"/>
      <c r="K16" s="206" t="s">
        <v>4</v>
      </c>
      <c r="L16" s="204"/>
      <c r="M16" s="205"/>
    </row>
    <row r="17" spans="1:13" ht="24.75">
      <c r="A17" s="202"/>
      <c r="B17" s="74" t="s">
        <v>5</v>
      </c>
      <c r="C17" s="75" t="s">
        <v>6</v>
      </c>
      <c r="D17" s="76" t="s">
        <v>7</v>
      </c>
      <c r="E17" s="77" t="s">
        <v>5</v>
      </c>
      <c r="F17" s="77" t="s">
        <v>6</v>
      </c>
      <c r="G17" s="76" t="s">
        <v>7</v>
      </c>
      <c r="H17" s="75" t="s">
        <v>5</v>
      </c>
      <c r="I17" s="75" t="s">
        <v>6</v>
      </c>
      <c r="J17" s="76" t="s">
        <v>7</v>
      </c>
      <c r="K17" s="75" t="s">
        <v>5</v>
      </c>
      <c r="L17" s="75" t="s">
        <v>6</v>
      </c>
      <c r="M17" s="76" t="s">
        <v>7</v>
      </c>
    </row>
    <row r="18" spans="1:13" ht="15" customHeight="1">
      <c r="A18" s="78" t="s">
        <v>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ht="15" customHeight="1">
      <c r="A19" s="82" t="s">
        <v>9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5" hidden="1" customHeight="1">
      <c r="A20" s="86" t="s">
        <v>10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5" hidden="1" customHeight="1">
      <c r="A21" s="86" t="s">
        <v>11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5" hidden="1" customHeight="1">
      <c r="A22" s="86" t="s">
        <v>12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15" hidden="1" customHeight="1">
      <c r="A23" s="87" t="s">
        <v>13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5" hidden="1" customHeight="1">
      <c r="A24" s="87" t="s">
        <v>14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t="15" hidden="1" customHeight="1">
      <c r="A25" s="86" t="s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15" hidden="1" customHeight="1">
      <c r="A26" s="86" t="s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15" hidden="1" customHeight="1">
      <c r="A27" s="86" t="s">
        <v>17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15" hidden="1" customHeight="1">
      <c r="A28" s="86" t="s">
        <v>18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15" hidden="1" customHeight="1">
      <c r="A29" s="86" t="s">
        <v>19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ht="15" customHeight="1">
      <c r="A30" s="82" t="s">
        <v>20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5" hidden="1" customHeight="1">
      <c r="A31" s="87" t="s">
        <v>21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t="15" hidden="1" customHeight="1">
      <c r="A32" s="86" t="s">
        <v>22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t="15" hidden="1" customHeight="1">
      <c r="A33" s="86" t="s">
        <v>23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5" customHeight="1">
      <c r="A34" s="86" t="s">
        <v>24</v>
      </c>
      <c r="B34" s="83"/>
      <c r="C34" s="84"/>
      <c r="D34" s="85"/>
      <c r="E34" s="85"/>
      <c r="F34" s="85"/>
      <c r="G34" s="85"/>
      <c r="H34" s="85" t="s">
        <v>153</v>
      </c>
      <c r="I34" s="85">
        <v>20</v>
      </c>
      <c r="J34" s="163">
        <v>6520</v>
      </c>
      <c r="K34" s="85"/>
      <c r="L34" s="85"/>
      <c r="M34" s="85"/>
    </row>
    <row r="35" spans="1:13" ht="15" hidden="1" customHeight="1">
      <c r="A35" s="86" t="s">
        <v>25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5" hidden="1" customHeight="1">
      <c r="A36" s="86" t="s">
        <v>26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t="15" hidden="1" customHeight="1">
      <c r="A37" s="82" t="s">
        <v>27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ht="15" hidden="1" customHeight="1">
      <c r="A38" s="86" t="s">
        <v>28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15" hidden="1" customHeight="1">
      <c r="A39" s="86" t="s">
        <v>29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5" hidden="1" customHeight="1">
      <c r="A40" s="86" t="s">
        <v>30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5" hidden="1" customHeight="1">
      <c r="A41" s="87" t="s">
        <v>31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t="15" customHeight="1">
      <c r="A42" s="88" t="s">
        <v>32</v>
      </c>
      <c r="B42" s="89"/>
      <c r="C42" s="90"/>
      <c r="D42" s="91"/>
      <c r="E42" s="91"/>
      <c r="F42" s="91"/>
      <c r="G42" s="91"/>
      <c r="H42" s="91"/>
      <c r="I42" s="91"/>
      <c r="J42" s="91">
        <f>SUM(J19:J41)</f>
        <v>6520</v>
      </c>
      <c r="K42" s="91"/>
      <c r="L42" s="91"/>
      <c r="M42" s="91"/>
    </row>
    <row r="43" spans="1:13" ht="15" hidden="1" customHeight="1">
      <c r="A43" s="92" t="s">
        <v>33</v>
      </c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 ht="15" hidden="1" customHeight="1">
      <c r="A44" s="82" t="s">
        <v>9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1:13" ht="15" hidden="1" customHeight="1">
      <c r="A45" s="86" t="s">
        <v>10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ht="15" hidden="1" customHeight="1">
      <c r="A46" s="86" t="s">
        <v>11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15" hidden="1" customHeight="1">
      <c r="A47" s="86" t="s">
        <v>12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t="15" hidden="1" customHeight="1">
      <c r="A48" s="86" t="s">
        <v>13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t="15" hidden="1" customHeight="1">
      <c r="A49" s="87" t="s">
        <v>14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5" hidden="1" customHeight="1">
      <c r="A50" s="86" t="s">
        <v>15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ht="15" hidden="1" customHeight="1">
      <c r="A51" s="86" t="s">
        <v>16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t="15" hidden="1" customHeight="1">
      <c r="A52" s="86" t="s">
        <v>17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t="15" hidden="1" customHeight="1">
      <c r="A53" s="86" t="s">
        <v>18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ht="15" hidden="1" customHeight="1">
      <c r="A54" s="86" t="s">
        <v>19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ht="15" hidden="1" customHeight="1">
      <c r="A55" s="82" t="s">
        <v>20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ht="15" hidden="1" customHeight="1">
      <c r="A56" s="87" t="s">
        <v>21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ht="15" hidden="1" customHeight="1">
      <c r="A57" s="86" t="s">
        <v>22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ht="15" hidden="1" customHeight="1">
      <c r="A58" s="86" t="s">
        <v>23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ht="15" hidden="1" customHeight="1">
      <c r="A59" s="86" t="s">
        <v>24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ht="15" hidden="1" customHeight="1">
      <c r="A60" s="86" t="s">
        <v>25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ht="15" hidden="1" customHeight="1">
      <c r="A61" s="86" t="s">
        <v>26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ht="15" hidden="1" customHeight="1">
      <c r="A62" s="82" t="s">
        <v>27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5" hidden="1" customHeight="1">
      <c r="A63" s="86" t="s">
        <v>28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15" hidden="1" customHeight="1">
      <c r="A64" s="86" t="s">
        <v>29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5" hidden="1" customHeight="1">
      <c r="A65" s="86" t="s">
        <v>30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5" hidden="1" customHeight="1">
      <c r="A66" s="87" t="s">
        <v>31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t="15" hidden="1" customHeight="1">
      <c r="A67" s="96" t="s">
        <v>32</v>
      </c>
      <c r="B67" s="97"/>
      <c r="C67" s="98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1:13" ht="15" hidden="1" customHeight="1">
      <c r="A68" s="100" t="s">
        <v>34</v>
      </c>
      <c r="B68" s="101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1:13" ht="15" hidden="1" customHeight="1">
      <c r="A69" s="82" t="s">
        <v>9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</row>
    <row r="70" spans="1:13" ht="15" hidden="1" customHeight="1">
      <c r="A70" s="86" t="s">
        <v>10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t="15" hidden="1" customHeight="1">
      <c r="A71" s="86" t="s">
        <v>11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t="15" hidden="1" customHeight="1">
      <c r="A72" s="86" t="s">
        <v>12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ht="15" hidden="1" customHeight="1">
      <c r="A73" s="87" t="s">
        <v>14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t="15" hidden="1" customHeight="1">
      <c r="A74" s="86" t="s">
        <v>15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ht="15" hidden="1" customHeight="1">
      <c r="A75" s="86" t="s">
        <v>16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ht="15" hidden="1" customHeight="1">
      <c r="A76" s="86" t="s">
        <v>17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ht="15" hidden="1" customHeight="1">
      <c r="A77" s="86" t="s">
        <v>18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ht="15" hidden="1" customHeight="1">
      <c r="A78" s="86" t="s">
        <v>19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ht="15" hidden="1" customHeight="1">
      <c r="A79" s="82" t="s">
        <v>20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t="15" hidden="1" customHeight="1">
      <c r="A80" s="87" t="s">
        <v>21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ht="15" hidden="1" customHeight="1">
      <c r="A81" s="86" t="s">
        <v>22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ht="15" hidden="1" customHeight="1">
      <c r="A82" s="86" t="s">
        <v>23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ht="15" hidden="1" customHeight="1">
      <c r="A83" s="86" t="s">
        <v>24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ht="15" hidden="1" customHeight="1">
      <c r="A84" s="86" t="s">
        <v>25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ht="15" hidden="1" customHeight="1">
      <c r="A85" s="86" t="s">
        <v>26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t="15" hidden="1" customHeight="1">
      <c r="A86" s="82" t="s">
        <v>27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ht="15" hidden="1" customHeight="1">
      <c r="A87" s="86" t="s">
        <v>28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ht="15" hidden="1" customHeight="1">
      <c r="A88" s="86" t="s">
        <v>29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5" hidden="1" customHeight="1">
      <c r="A89" s="86" t="s">
        <v>30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5" hidden="1" customHeight="1">
      <c r="A90" s="87" t="s">
        <v>31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ht="15" hidden="1" customHeight="1">
      <c r="A91" s="104" t="s">
        <v>32</v>
      </c>
      <c r="B91" s="105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</row>
    <row r="92" spans="1:13" ht="15" customHeight="1">
      <c r="A92" s="108" t="s">
        <v>35</v>
      </c>
      <c r="B92" s="109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</row>
    <row r="93" spans="1:13" ht="15" customHeight="1">
      <c r="A93" s="82" t="s">
        <v>9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</row>
    <row r="94" spans="1:13" ht="15" customHeight="1">
      <c r="A94" s="86" t="s">
        <v>10</v>
      </c>
      <c r="B94" s="83"/>
      <c r="C94" s="84"/>
      <c r="D94" s="85"/>
      <c r="E94" s="85" t="s">
        <v>153</v>
      </c>
      <c r="F94" s="85">
        <v>30</v>
      </c>
      <c r="G94" s="163">
        <v>28200</v>
      </c>
      <c r="H94" s="85"/>
      <c r="I94" s="85"/>
      <c r="J94" s="85"/>
      <c r="K94" s="85"/>
      <c r="L94" s="85"/>
      <c r="M94" s="85"/>
    </row>
    <row r="95" spans="1:13" ht="15" hidden="1" customHeight="1">
      <c r="A95" s="87" t="s">
        <v>36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ht="15" customHeight="1">
      <c r="A96" s="82" t="s">
        <v>37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ht="15" customHeight="1">
      <c r="A97" s="86" t="s">
        <v>38</v>
      </c>
      <c r="B97" s="83"/>
      <c r="C97" s="84"/>
      <c r="D97" s="85"/>
      <c r="E97" s="85" t="s">
        <v>153</v>
      </c>
      <c r="F97" s="85">
        <v>10</v>
      </c>
      <c r="G97" s="163">
        <v>4800</v>
      </c>
      <c r="H97" s="85"/>
      <c r="I97" s="85"/>
      <c r="J97" s="85"/>
      <c r="K97" s="85"/>
      <c r="L97" s="85"/>
      <c r="M97" s="85"/>
    </row>
    <row r="98" spans="1:13">
      <c r="A98" s="113" t="s">
        <v>39</v>
      </c>
      <c r="B98" s="83"/>
      <c r="C98" s="84"/>
      <c r="D98" s="85"/>
      <c r="E98" s="85" t="s">
        <v>153</v>
      </c>
      <c r="F98" s="85">
        <v>4</v>
      </c>
      <c r="G98" s="163">
        <v>1920</v>
      </c>
      <c r="H98" s="85"/>
      <c r="I98" s="85"/>
      <c r="J98" s="85"/>
      <c r="K98" s="85"/>
      <c r="L98" s="85"/>
      <c r="M98" s="85"/>
    </row>
    <row r="99" spans="1:13" hidden="1">
      <c r="A99" s="113" t="s">
        <v>40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hidden="1">
      <c r="A100" s="113" t="s">
        <v>41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>
      <c r="A101" s="113" t="s">
        <v>42</v>
      </c>
      <c r="B101" s="83"/>
      <c r="C101" s="84"/>
      <c r="D101" s="85"/>
      <c r="E101" s="85" t="s">
        <v>153</v>
      </c>
      <c r="F101" s="85">
        <v>6</v>
      </c>
      <c r="G101" s="163">
        <v>2880</v>
      </c>
      <c r="H101" s="85"/>
      <c r="I101" s="85"/>
      <c r="J101" s="85"/>
      <c r="K101" s="85"/>
      <c r="L101" s="85"/>
      <c r="M101" s="85"/>
    </row>
    <row r="102" spans="1:13" hidden="1">
      <c r="A102" s="113" t="s">
        <v>43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hidden="1">
      <c r="A103" s="113" t="s">
        <v>44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>
      <c r="A104" s="114" t="s">
        <v>32</v>
      </c>
      <c r="B104" s="115"/>
      <c r="C104" s="116"/>
      <c r="D104" s="117"/>
      <c r="E104" s="117"/>
      <c r="F104" s="117"/>
      <c r="G104" s="117">
        <f>SUM(G93:G103)</f>
        <v>37800</v>
      </c>
      <c r="H104" s="117"/>
      <c r="I104" s="117"/>
      <c r="J104" s="117"/>
      <c r="K104" s="117"/>
      <c r="L104" s="117"/>
      <c r="M104" s="117"/>
    </row>
    <row r="105" spans="1:13" ht="17.25" customHeight="1">
      <c r="A105" s="118" t="s">
        <v>45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</row>
    <row r="106" spans="1:13" ht="26.25" customHeight="1">
      <c r="A106" s="122" t="s">
        <v>46</v>
      </c>
      <c r="B106" s="83"/>
      <c r="C106" s="84"/>
      <c r="D106" s="85"/>
      <c r="E106" s="85"/>
      <c r="F106" s="85"/>
      <c r="G106" s="85"/>
      <c r="H106" s="75" t="s">
        <v>189</v>
      </c>
      <c r="I106" s="85">
        <v>12</v>
      </c>
      <c r="J106" s="163">
        <v>30000</v>
      </c>
      <c r="K106" s="85"/>
      <c r="L106" s="85"/>
      <c r="M106" s="85"/>
    </row>
    <row r="107" spans="1:13" ht="27" hidden="1" customHeight="1">
      <c r="A107" s="122" t="s">
        <v>47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ht="41.25" hidden="1" customHeight="1">
      <c r="A108" s="122" t="s">
        <v>48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ht="79.5" hidden="1" customHeight="1">
      <c r="A109" s="122" t="s">
        <v>49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ht="27.75" hidden="1" customHeight="1">
      <c r="A110" s="122" t="s">
        <v>50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>
      <c r="A111" s="123" t="s">
        <v>32</v>
      </c>
      <c r="B111" s="124"/>
      <c r="C111" s="125"/>
      <c r="D111" s="126"/>
      <c r="E111" s="126"/>
      <c r="F111" s="126"/>
      <c r="G111" s="126"/>
      <c r="H111" s="126"/>
      <c r="I111" s="126"/>
      <c r="J111" s="164">
        <f>SUM(J106:J110)</f>
        <v>30000</v>
      </c>
      <c r="K111" s="126"/>
      <c r="L111" s="126"/>
      <c r="M111" s="126"/>
    </row>
    <row r="112" spans="1:13" hidden="1">
      <c r="A112" s="127" t="s">
        <v>51</v>
      </c>
      <c r="B112" s="12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</row>
    <row r="113" spans="1:13" ht="103.5" hidden="1" customHeight="1">
      <c r="A113" s="122" t="s">
        <v>52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1:13" ht="28.5" hidden="1" customHeight="1">
      <c r="A114" s="86" t="s">
        <v>53</v>
      </c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</row>
    <row r="115" spans="1:13" hidden="1">
      <c r="A115" s="123" t="s">
        <v>32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1:13" hidden="1">
      <c r="A116" s="131" t="s">
        <v>54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</row>
    <row r="117" spans="1:13" ht="55.5" hidden="1" customHeight="1">
      <c r="A117" s="86" t="s">
        <v>55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</row>
    <row r="118" spans="1:13" ht="36.75" hidden="1" customHeight="1">
      <c r="A118" s="86" t="s">
        <v>56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ht="66" hidden="1" customHeight="1">
      <c r="A119" s="86" t="s">
        <v>57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ht="19.5" hidden="1" customHeight="1">
      <c r="A120" s="86" t="s">
        <v>158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 ht="38.25" hidden="1" customHeight="1">
      <c r="A121" s="86" t="s">
        <v>59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hidden="1">
      <c r="A122" s="86" t="s">
        <v>60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hidden="1">
      <c r="A123" s="123" t="s">
        <v>32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</row>
    <row r="124" spans="1:13" hidden="1">
      <c r="A124" s="132" t="s">
        <v>61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</row>
    <row r="125" spans="1:13" hidden="1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</row>
    <row r="126" spans="1:13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 hidden="1">
      <c r="A128" s="82" t="s">
        <v>32</v>
      </c>
      <c r="B128" s="124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</row>
    <row r="129" spans="1:13" ht="31.5" hidden="1" customHeight="1">
      <c r="A129" s="118" t="s">
        <v>62</v>
      </c>
      <c r="B129" s="119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1:13" ht="24.75" hidden="1" customHeight="1">
      <c r="A130" s="86" t="s">
        <v>63</v>
      </c>
      <c r="B130" s="83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</row>
    <row r="131" spans="1:13" ht="18.75" hidden="1" customHeight="1">
      <c r="A131" s="86" t="s">
        <v>64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ht="44.25" hidden="1" customHeight="1">
      <c r="A132" s="86" t="s">
        <v>65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ht="61.5" hidden="1" customHeight="1">
      <c r="A133" s="86" t="s">
        <v>66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ht="86.25" hidden="1" customHeight="1">
      <c r="A134" s="86" t="s">
        <v>67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t="84" hidden="1" customHeight="1">
      <c r="A135" s="86" t="s">
        <v>68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hidden="1">
      <c r="A136" s="86" t="s">
        <v>69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ht="123.75" hidden="1" customHeight="1">
      <c r="A137" s="86" t="s">
        <v>70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hidden="1">
      <c r="A138" s="127" t="s">
        <v>32</v>
      </c>
      <c r="B138" s="133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1:13" ht="24.75" hidden="1">
      <c r="A139" s="136" t="s">
        <v>71</v>
      </c>
      <c r="B139" s="137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</row>
    <row r="140" spans="1:13" ht="36.75" hidden="1" customHeight="1">
      <c r="A140" s="86" t="s">
        <v>72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</row>
    <row r="141" spans="1:13" ht="25.5" hidden="1" customHeight="1">
      <c r="A141" s="86" t="s">
        <v>73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ht="28.5" hidden="1" customHeight="1">
      <c r="A142" s="86" t="s">
        <v>74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ht="25.5" hidden="1" customHeight="1">
      <c r="A143" s="86" t="s">
        <v>75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ht="81" hidden="1" customHeight="1">
      <c r="A144" s="86" t="s">
        <v>76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51.75" hidden="1" customHeight="1">
      <c r="A145" s="86" t="s">
        <v>77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120.75" hidden="1" customHeight="1">
      <c r="A146" s="86" t="s">
        <v>78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t="65.25" hidden="1" customHeight="1">
      <c r="A147" s="86" t="s">
        <v>79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hidden="1">
      <c r="A148" s="88" t="s">
        <v>32</v>
      </c>
      <c r="B148" s="137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</row>
    <row r="149" spans="1:13" ht="24.75" hidden="1">
      <c r="A149" s="140" t="s">
        <v>80</v>
      </c>
      <c r="B149" s="195" t="s">
        <v>81</v>
      </c>
      <c r="C149" s="196"/>
      <c r="D149" s="197"/>
      <c r="E149" s="198" t="s">
        <v>82</v>
      </c>
      <c r="F149" s="199"/>
      <c r="G149" s="200"/>
      <c r="H149" s="198" t="s">
        <v>83</v>
      </c>
      <c r="I149" s="199"/>
      <c r="J149" s="200"/>
      <c r="K149" s="198" t="s">
        <v>84</v>
      </c>
      <c r="L149" s="199"/>
      <c r="M149" s="200"/>
    </row>
    <row r="150" spans="1:13" ht="24.75">
      <c r="A150" s="141" t="s">
        <v>85</v>
      </c>
      <c r="B150" s="207">
        <v>0</v>
      </c>
      <c r="C150" s="208"/>
      <c r="D150" s="209"/>
      <c r="E150" s="219">
        <v>37800</v>
      </c>
      <c r="F150" s="208"/>
      <c r="G150" s="209"/>
      <c r="H150" s="219">
        <v>36520</v>
      </c>
      <c r="I150" s="208"/>
      <c r="J150" s="209"/>
      <c r="K150" s="210">
        <v>0</v>
      </c>
      <c r="L150" s="208"/>
      <c r="M150" s="209"/>
    </row>
    <row r="151" spans="1:13" ht="15.75" thickBot="1">
      <c r="A151" s="112" t="s">
        <v>86</v>
      </c>
      <c r="B151" s="217">
        <f>B150+E150+H150+K150</f>
        <v>74320</v>
      </c>
      <c r="C151" s="212"/>
      <c r="D151" s="212"/>
      <c r="E151" s="212"/>
      <c r="F151" s="212"/>
      <c r="G151" s="212"/>
      <c r="H151" s="212"/>
      <c r="I151" s="212"/>
      <c r="J151" s="212"/>
      <c r="K151" s="213"/>
      <c r="L151" s="160"/>
      <c r="M151" s="143"/>
    </row>
  </sheetData>
  <mergeCells count="18">
    <mergeCell ref="A1:M1"/>
    <mergeCell ref="A2:M2"/>
    <mergeCell ref="A4:M4"/>
    <mergeCell ref="A15:M15"/>
    <mergeCell ref="A16:A17"/>
    <mergeCell ref="B16:D16"/>
    <mergeCell ref="E16:G16"/>
    <mergeCell ref="H16:J16"/>
    <mergeCell ref="K16:M16"/>
    <mergeCell ref="B151:K151"/>
    <mergeCell ref="B149:D149"/>
    <mergeCell ref="E149:G149"/>
    <mergeCell ref="H149:J149"/>
    <mergeCell ref="K149:M149"/>
    <mergeCell ref="B150:D150"/>
    <mergeCell ref="E150:G150"/>
    <mergeCell ref="H150:J150"/>
    <mergeCell ref="K150:M150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151"/>
  <sheetViews>
    <sheetView topLeftCell="A4" workbookViewId="0">
      <selection activeCell="A129" sqref="A129:XFD149"/>
    </sheetView>
  </sheetViews>
  <sheetFormatPr defaultRowHeight="15"/>
  <cols>
    <col min="1" max="1" width="16.7109375" customWidth="1"/>
  </cols>
  <sheetData>
    <row r="1" spans="1:13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>
      <c r="A4" s="215" t="s">
        <v>144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>
      <c r="A5" s="155" t="s">
        <v>217</v>
      </c>
      <c r="B5" s="155"/>
      <c r="C5" s="155"/>
      <c r="D5" s="155"/>
      <c r="E5" s="155"/>
      <c r="F5" s="155"/>
      <c r="G5" s="155">
        <v>324.89999999999998</v>
      </c>
      <c r="H5" s="155"/>
      <c r="I5" s="155"/>
      <c r="J5" s="155"/>
      <c r="K5" s="155"/>
      <c r="L5" s="155"/>
      <c r="M5" s="155"/>
    </row>
    <row r="6" spans="1:13">
      <c r="A6" s="155" t="s">
        <v>219</v>
      </c>
      <c r="B6" s="155"/>
      <c r="C6" s="155"/>
      <c r="D6" s="155"/>
      <c r="E6" s="155"/>
      <c r="F6" s="155"/>
      <c r="G6" s="155">
        <v>409.8</v>
      </c>
      <c r="H6" s="155"/>
      <c r="I6" s="155"/>
      <c r="J6" s="155"/>
      <c r="K6" s="155"/>
      <c r="L6" s="155"/>
      <c r="M6" s="155"/>
    </row>
    <row r="7" spans="1:13">
      <c r="A7" s="155" t="s">
        <v>220</v>
      </c>
      <c r="B7" s="155"/>
      <c r="C7" s="155"/>
      <c r="D7" s="155"/>
      <c r="E7" s="155"/>
      <c r="F7" s="155"/>
      <c r="G7" s="192" t="s">
        <v>283</v>
      </c>
      <c r="H7" s="155"/>
      <c r="I7" s="155"/>
      <c r="J7" s="155"/>
      <c r="K7" s="155"/>
      <c r="L7" s="155"/>
      <c r="M7" s="155"/>
    </row>
    <row r="8" spans="1:13">
      <c r="A8" s="155" t="s">
        <v>221</v>
      </c>
      <c r="B8" s="155"/>
      <c r="C8" s="155"/>
      <c r="D8" s="155"/>
      <c r="E8" s="155"/>
      <c r="F8" s="155"/>
      <c r="G8" s="155">
        <v>1957</v>
      </c>
      <c r="H8" s="155"/>
      <c r="I8" s="155"/>
      <c r="J8" s="155"/>
      <c r="K8" s="155"/>
      <c r="L8" s="155"/>
      <c r="M8" s="155"/>
    </row>
    <row r="9" spans="1:13">
      <c r="A9" s="155" t="s">
        <v>230</v>
      </c>
      <c r="B9" s="155"/>
      <c r="C9" s="155"/>
      <c r="D9" s="155"/>
      <c r="E9" s="155"/>
      <c r="F9" s="155"/>
      <c r="G9" s="176">
        <v>27685</v>
      </c>
      <c r="H9" s="155"/>
      <c r="I9" s="155"/>
      <c r="J9" s="155"/>
      <c r="K9" s="155"/>
      <c r="L9" s="155"/>
      <c r="M9" s="155"/>
    </row>
    <row r="10" spans="1:13">
      <c r="A10" s="155" t="s">
        <v>89</v>
      </c>
      <c r="B10" s="155"/>
      <c r="C10" s="155"/>
      <c r="D10" s="155"/>
      <c r="E10" s="155"/>
      <c r="F10" s="155"/>
      <c r="G10" s="155">
        <v>4.5999999999999996</v>
      </c>
      <c r="H10" s="155"/>
      <c r="I10" s="155"/>
      <c r="J10" s="155"/>
      <c r="K10" s="155"/>
      <c r="L10" s="155"/>
      <c r="M10" s="155"/>
    </row>
    <row r="11" spans="1:13">
      <c r="A11" s="155" t="s">
        <v>90</v>
      </c>
      <c r="B11" s="155"/>
      <c r="C11" s="155"/>
      <c r="D11" s="155"/>
      <c r="E11" s="155"/>
      <c r="F11" s="155"/>
      <c r="G11" s="155">
        <v>4.5999999999999996</v>
      </c>
      <c r="H11" s="155"/>
      <c r="I11" s="155"/>
      <c r="J11" s="155"/>
      <c r="K11" s="155"/>
      <c r="L11" s="155"/>
      <c r="M11" s="155"/>
    </row>
    <row r="12" spans="1:13">
      <c r="A12" s="155" t="s">
        <v>91</v>
      </c>
      <c r="B12" s="155"/>
      <c r="C12" s="155"/>
      <c r="D12" s="155"/>
      <c r="E12" s="155"/>
      <c r="F12" s="155"/>
      <c r="G12" s="176">
        <v>22621</v>
      </c>
      <c r="H12" s="155"/>
      <c r="I12" s="155"/>
      <c r="J12" s="155"/>
      <c r="K12" s="155"/>
      <c r="L12" s="155"/>
      <c r="M12" s="155"/>
    </row>
    <row r="13" spans="1:13">
      <c r="A13" s="155" t="s">
        <v>92</v>
      </c>
      <c r="B13" s="155"/>
      <c r="C13" s="155"/>
      <c r="D13" s="155"/>
      <c r="E13" s="155"/>
      <c r="F13" s="155"/>
      <c r="G13" s="176">
        <v>30000</v>
      </c>
      <c r="H13" s="155"/>
      <c r="I13" s="155"/>
      <c r="J13" s="155"/>
      <c r="K13" s="155"/>
      <c r="L13" s="155"/>
      <c r="M13" s="155"/>
    </row>
    <row r="14" spans="1:13">
      <c r="A14" s="155" t="s">
        <v>210</v>
      </c>
      <c r="B14" s="155"/>
      <c r="C14" s="155"/>
      <c r="D14" s="155"/>
      <c r="E14" s="155"/>
      <c r="F14" s="155"/>
      <c r="G14" s="176">
        <v>20306</v>
      </c>
      <c r="H14" s="155"/>
      <c r="I14" s="155"/>
      <c r="J14" s="155"/>
      <c r="K14" s="155"/>
      <c r="L14" s="155"/>
      <c r="M14" s="155"/>
    </row>
    <row r="15" spans="1:13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</row>
    <row r="16" spans="1:13">
      <c r="A16" s="201" t="s">
        <v>0</v>
      </c>
      <c r="B16" s="203" t="s">
        <v>1</v>
      </c>
      <c r="C16" s="204"/>
      <c r="D16" s="205"/>
      <c r="E16" s="206" t="s">
        <v>2</v>
      </c>
      <c r="F16" s="204"/>
      <c r="G16" s="205"/>
      <c r="H16" s="206" t="s">
        <v>3</v>
      </c>
      <c r="I16" s="204"/>
      <c r="J16" s="205"/>
      <c r="K16" s="206" t="s">
        <v>4</v>
      </c>
      <c r="L16" s="204"/>
      <c r="M16" s="205"/>
    </row>
    <row r="17" spans="1:13" ht="24.75">
      <c r="A17" s="202"/>
      <c r="B17" s="74" t="s">
        <v>5</v>
      </c>
      <c r="C17" s="75" t="s">
        <v>6</v>
      </c>
      <c r="D17" s="76" t="s">
        <v>7</v>
      </c>
      <c r="E17" s="77" t="s">
        <v>5</v>
      </c>
      <c r="F17" s="77" t="s">
        <v>6</v>
      </c>
      <c r="G17" s="76" t="s">
        <v>7</v>
      </c>
      <c r="H17" s="75" t="s">
        <v>5</v>
      </c>
      <c r="I17" s="75" t="s">
        <v>6</v>
      </c>
      <c r="J17" s="76" t="s">
        <v>7</v>
      </c>
      <c r="K17" s="75" t="s">
        <v>5</v>
      </c>
      <c r="L17" s="75" t="s">
        <v>6</v>
      </c>
      <c r="M17" s="76" t="s">
        <v>7</v>
      </c>
    </row>
    <row r="18" spans="1:13" hidden="1">
      <c r="A18" s="78" t="s">
        <v>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ht="15" hidden="1" customHeight="1">
      <c r="A19" s="82" t="s">
        <v>9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5" hidden="1" customHeight="1">
      <c r="A20" s="86" t="s">
        <v>10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5" hidden="1" customHeight="1">
      <c r="A21" s="86" t="s">
        <v>11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5" hidden="1" customHeight="1">
      <c r="A22" s="86" t="s">
        <v>12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15" hidden="1" customHeight="1">
      <c r="A23" s="87" t="s">
        <v>13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5" hidden="1" customHeight="1">
      <c r="A24" s="87" t="s">
        <v>14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t="15" hidden="1" customHeight="1">
      <c r="A25" s="86" t="s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15" hidden="1" customHeight="1">
      <c r="A26" s="86" t="s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15" hidden="1" customHeight="1">
      <c r="A27" s="86" t="s">
        <v>17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15" hidden="1" customHeight="1">
      <c r="A28" s="86" t="s">
        <v>18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15" hidden="1" customHeight="1">
      <c r="A29" s="86" t="s">
        <v>19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ht="15" hidden="1" customHeight="1">
      <c r="A30" s="82" t="s">
        <v>20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5" hidden="1" customHeight="1">
      <c r="A31" s="87" t="s">
        <v>21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t="15" hidden="1" customHeight="1">
      <c r="A32" s="86" t="s">
        <v>22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t="15" hidden="1" customHeight="1">
      <c r="A33" s="86" t="s">
        <v>23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5" hidden="1" customHeight="1">
      <c r="A34" s="86" t="s">
        <v>24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15" hidden="1" customHeight="1">
      <c r="A35" s="86" t="s">
        <v>25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5" hidden="1" customHeight="1">
      <c r="A36" s="86" t="s">
        <v>26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t="15" hidden="1" customHeight="1">
      <c r="A37" s="82" t="s">
        <v>27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ht="15" hidden="1" customHeight="1">
      <c r="A38" s="86" t="s">
        <v>28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15" hidden="1" customHeight="1">
      <c r="A39" s="86" t="s">
        <v>29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5" hidden="1" customHeight="1">
      <c r="A40" s="86" t="s">
        <v>30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5" hidden="1" customHeight="1">
      <c r="A41" s="87" t="s">
        <v>31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t="15" hidden="1" customHeight="1">
      <c r="A42" s="88" t="s">
        <v>32</v>
      </c>
      <c r="B42" s="89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1:13" ht="15" hidden="1" customHeight="1">
      <c r="A43" s="92" t="s">
        <v>33</v>
      </c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 ht="15" hidden="1" customHeight="1">
      <c r="A44" s="82" t="s">
        <v>9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1:13" ht="15" hidden="1" customHeight="1">
      <c r="A45" s="86" t="s">
        <v>10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ht="15" hidden="1" customHeight="1">
      <c r="A46" s="86" t="s">
        <v>11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15" hidden="1" customHeight="1">
      <c r="A47" s="86" t="s">
        <v>12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t="15" hidden="1" customHeight="1">
      <c r="A48" s="86" t="s">
        <v>13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t="15" hidden="1" customHeight="1">
      <c r="A49" s="87" t="s">
        <v>14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5" hidden="1" customHeight="1">
      <c r="A50" s="86" t="s">
        <v>15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ht="15" hidden="1" customHeight="1">
      <c r="A51" s="86" t="s">
        <v>16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t="15" hidden="1" customHeight="1">
      <c r="A52" s="86" t="s">
        <v>17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t="15" hidden="1" customHeight="1">
      <c r="A53" s="86" t="s">
        <v>18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ht="15" hidden="1" customHeight="1">
      <c r="A54" s="86" t="s">
        <v>19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ht="15" hidden="1" customHeight="1">
      <c r="A55" s="82" t="s">
        <v>20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ht="15" hidden="1" customHeight="1">
      <c r="A56" s="87" t="s">
        <v>21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ht="15" hidden="1" customHeight="1">
      <c r="A57" s="86" t="s">
        <v>22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ht="15" hidden="1" customHeight="1">
      <c r="A58" s="86" t="s">
        <v>23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ht="15" hidden="1" customHeight="1">
      <c r="A59" s="86" t="s">
        <v>24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ht="15" hidden="1" customHeight="1">
      <c r="A60" s="86" t="s">
        <v>25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ht="15" hidden="1" customHeight="1">
      <c r="A61" s="86" t="s">
        <v>26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ht="15" hidden="1" customHeight="1">
      <c r="A62" s="82" t="s">
        <v>27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5" hidden="1" customHeight="1">
      <c r="A63" s="86" t="s">
        <v>28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15" hidden="1" customHeight="1">
      <c r="A64" s="86" t="s">
        <v>29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5" hidden="1" customHeight="1">
      <c r="A65" s="86" t="s">
        <v>30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5" hidden="1" customHeight="1">
      <c r="A66" s="87" t="s">
        <v>31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t="15" hidden="1" customHeight="1">
      <c r="A67" s="96" t="s">
        <v>32</v>
      </c>
      <c r="B67" s="97"/>
      <c r="C67" s="98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1:13" ht="15" hidden="1" customHeight="1">
      <c r="A68" s="100" t="s">
        <v>34</v>
      </c>
      <c r="B68" s="101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1:13" ht="15" hidden="1" customHeight="1">
      <c r="A69" s="82" t="s">
        <v>9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</row>
    <row r="70" spans="1:13" ht="15" hidden="1" customHeight="1">
      <c r="A70" s="86" t="s">
        <v>10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t="15" hidden="1" customHeight="1">
      <c r="A71" s="86" t="s">
        <v>11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t="15" hidden="1" customHeight="1">
      <c r="A72" s="86" t="s">
        <v>12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ht="15" hidden="1" customHeight="1">
      <c r="A73" s="87" t="s">
        <v>14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t="15" hidden="1" customHeight="1">
      <c r="A74" s="86" t="s">
        <v>15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ht="15" hidden="1" customHeight="1">
      <c r="A75" s="86" t="s">
        <v>16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ht="15" hidden="1" customHeight="1">
      <c r="A76" s="86" t="s">
        <v>17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ht="15" hidden="1" customHeight="1">
      <c r="A77" s="86" t="s">
        <v>18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ht="15" hidden="1" customHeight="1">
      <c r="A78" s="86" t="s">
        <v>19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ht="15" hidden="1" customHeight="1">
      <c r="A79" s="82" t="s">
        <v>20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t="15" hidden="1" customHeight="1">
      <c r="A80" s="87" t="s">
        <v>21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ht="15" hidden="1" customHeight="1">
      <c r="A81" s="86" t="s">
        <v>22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ht="15" hidden="1" customHeight="1">
      <c r="A82" s="86" t="s">
        <v>23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ht="15" hidden="1" customHeight="1">
      <c r="A83" s="86" t="s">
        <v>24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ht="15" hidden="1" customHeight="1">
      <c r="A84" s="86" t="s">
        <v>25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ht="15" hidden="1" customHeight="1">
      <c r="A85" s="86" t="s">
        <v>26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t="15" hidden="1" customHeight="1">
      <c r="A86" s="82" t="s">
        <v>27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ht="15" hidden="1" customHeight="1">
      <c r="A87" s="86" t="s">
        <v>28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ht="15" hidden="1" customHeight="1">
      <c r="A88" s="86" t="s">
        <v>29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5" hidden="1" customHeight="1">
      <c r="A89" s="86" t="s">
        <v>30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5" hidden="1" customHeight="1">
      <c r="A90" s="87" t="s">
        <v>31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ht="15" hidden="1" customHeight="1">
      <c r="A91" s="104" t="s">
        <v>32</v>
      </c>
      <c r="B91" s="105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</row>
    <row r="92" spans="1:13" ht="15" hidden="1" customHeight="1">
      <c r="A92" s="108" t="s">
        <v>35</v>
      </c>
      <c r="B92" s="109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</row>
    <row r="93" spans="1:13" ht="15" hidden="1" customHeight="1">
      <c r="A93" s="82" t="s">
        <v>9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</row>
    <row r="94" spans="1:13" ht="15" hidden="1" customHeight="1">
      <c r="A94" s="86" t="s">
        <v>10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ht="15" hidden="1" customHeight="1">
      <c r="A95" s="87" t="s">
        <v>36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ht="15" hidden="1" customHeight="1">
      <c r="A96" s="82" t="s">
        <v>37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ht="15" hidden="1" customHeight="1">
      <c r="A97" s="86" t="s">
        <v>38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hidden="1">
      <c r="A98" s="113" t="s">
        <v>39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hidden="1">
      <c r="A99" s="113" t="s">
        <v>40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hidden="1">
      <c r="A100" s="113" t="s">
        <v>41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hidden="1">
      <c r="A101" s="113" t="s">
        <v>42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hidden="1">
      <c r="A102" s="113" t="s">
        <v>43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hidden="1">
      <c r="A103" s="113" t="s">
        <v>44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hidden="1">
      <c r="A104" s="114" t="s">
        <v>32</v>
      </c>
      <c r="B104" s="115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</row>
    <row r="105" spans="1:13" hidden="1">
      <c r="A105" s="118" t="s">
        <v>45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</row>
    <row r="106" spans="1:13" ht="33.75" hidden="1" customHeight="1">
      <c r="A106" s="122" t="s">
        <v>46</v>
      </c>
      <c r="B106" s="83"/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</row>
    <row r="107" spans="1:13" ht="30" hidden="1" customHeight="1">
      <c r="A107" s="122" t="s">
        <v>47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ht="41.25" hidden="1" customHeight="1">
      <c r="A108" s="122" t="s">
        <v>48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ht="81" hidden="1" customHeight="1">
      <c r="A109" s="122" t="s">
        <v>49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ht="24" hidden="1" customHeight="1">
      <c r="A110" s="122" t="s">
        <v>50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 hidden="1">
      <c r="A111" s="123" t="s">
        <v>32</v>
      </c>
      <c r="B111" s="124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</row>
    <row r="112" spans="1:13" hidden="1">
      <c r="A112" s="127" t="s">
        <v>51</v>
      </c>
      <c r="B112" s="12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</row>
    <row r="113" spans="1:13" ht="87" hidden="1" customHeight="1">
      <c r="A113" s="122" t="s">
        <v>52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1:13" ht="28.5" hidden="1" customHeight="1">
      <c r="A114" s="86" t="s">
        <v>53</v>
      </c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</row>
    <row r="115" spans="1:13" hidden="1">
      <c r="A115" s="123" t="s">
        <v>32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1:13" hidden="1">
      <c r="A116" s="131" t="s">
        <v>54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</row>
    <row r="117" spans="1:13" ht="53.25" hidden="1" customHeight="1">
      <c r="A117" s="86" t="s">
        <v>55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</row>
    <row r="118" spans="1:13" ht="30.75" hidden="1" customHeight="1">
      <c r="A118" s="86" t="s">
        <v>56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ht="63" hidden="1" customHeight="1">
      <c r="A119" s="86" t="s">
        <v>57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hidden="1">
      <c r="A120" s="86" t="s">
        <v>58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 ht="42.75" hidden="1" customHeight="1">
      <c r="A121" s="86" t="s">
        <v>59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ht="24.75" hidden="1">
      <c r="A122" s="86" t="s">
        <v>60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hidden="1">
      <c r="A123" s="123" t="s">
        <v>32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</row>
    <row r="124" spans="1:13" ht="28.5" customHeight="1">
      <c r="A124" s="132" t="s">
        <v>61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</row>
    <row r="125" spans="1:13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>
        <v>1</v>
      </c>
      <c r="M125" s="163">
        <v>30000</v>
      </c>
    </row>
    <row r="126" spans="1:13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>
      <c r="A128" s="82" t="s">
        <v>32</v>
      </c>
      <c r="B128" s="124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64">
        <v>30000</v>
      </c>
    </row>
    <row r="129" spans="1:13" ht="21.75" hidden="1" customHeight="1">
      <c r="A129" s="118" t="s">
        <v>62</v>
      </c>
      <c r="B129" s="119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1:13" ht="36.75" hidden="1">
      <c r="A130" s="86" t="s">
        <v>284</v>
      </c>
      <c r="B130" s="83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163"/>
    </row>
    <row r="131" spans="1:13" hidden="1">
      <c r="A131" s="86" t="s">
        <v>64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ht="40.5" hidden="1" customHeight="1">
      <c r="A132" s="86" t="s">
        <v>65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ht="54.75" hidden="1" customHeight="1">
      <c r="A133" s="86" t="s">
        <v>66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ht="75" hidden="1" customHeight="1">
      <c r="A134" s="86" t="s">
        <v>67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t="63" hidden="1" customHeight="1">
      <c r="A135" s="86" t="s">
        <v>68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hidden="1">
      <c r="A136" s="86" t="s">
        <v>69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ht="106.5" hidden="1" customHeight="1">
      <c r="A137" s="86" t="s">
        <v>70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hidden="1">
      <c r="A138" s="127" t="s">
        <v>32</v>
      </c>
      <c r="B138" s="133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65">
        <v>30000</v>
      </c>
    </row>
    <row r="139" spans="1:13" ht="24.75" hidden="1">
      <c r="A139" s="136" t="s">
        <v>71</v>
      </c>
      <c r="B139" s="137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</row>
    <row r="140" spans="1:13" ht="26.25" hidden="1" customHeight="1">
      <c r="A140" s="86" t="s">
        <v>72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</row>
    <row r="141" spans="1:13" ht="30.75" hidden="1" customHeight="1">
      <c r="A141" s="86" t="s">
        <v>73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ht="31.5" hidden="1" customHeight="1">
      <c r="A142" s="86" t="s">
        <v>74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ht="30.75" hidden="1" customHeight="1">
      <c r="A143" s="86" t="s">
        <v>75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ht="81" hidden="1" customHeight="1">
      <c r="A144" s="86" t="s">
        <v>76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54" hidden="1" customHeight="1">
      <c r="A145" s="86" t="s">
        <v>77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114.75" hidden="1" customHeight="1">
      <c r="A146" s="86" t="s">
        <v>78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t="53.25" hidden="1" customHeight="1">
      <c r="A147" s="86" t="s">
        <v>79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hidden="1">
      <c r="A148" s="88" t="s">
        <v>32</v>
      </c>
      <c r="B148" s="137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</row>
    <row r="149" spans="1:13" ht="24.75" hidden="1">
      <c r="A149" s="140" t="s">
        <v>80</v>
      </c>
      <c r="B149" s="195" t="s">
        <v>81</v>
      </c>
      <c r="C149" s="196"/>
      <c r="D149" s="197"/>
      <c r="E149" s="198" t="s">
        <v>82</v>
      </c>
      <c r="F149" s="199"/>
      <c r="G149" s="200"/>
      <c r="H149" s="198" t="s">
        <v>83</v>
      </c>
      <c r="I149" s="199"/>
      <c r="J149" s="200"/>
      <c r="K149" s="198" t="s">
        <v>84</v>
      </c>
      <c r="L149" s="199"/>
      <c r="M149" s="200"/>
    </row>
    <row r="150" spans="1:13" ht="24.75">
      <c r="A150" s="141" t="s">
        <v>85</v>
      </c>
      <c r="B150" s="207">
        <v>0</v>
      </c>
      <c r="C150" s="208"/>
      <c r="D150" s="209"/>
      <c r="E150" s="210">
        <v>0</v>
      </c>
      <c r="F150" s="208"/>
      <c r="G150" s="209"/>
      <c r="H150" s="210">
        <v>0</v>
      </c>
      <c r="I150" s="208"/>
      <c r="J150" s="209"/>
      <c r="K150" s="219">
        <v>30000</v>
      </c>
      <c r="L150" s="208"/>
      <c r="M150" s="209"/>
    </row>
    <row r="151" spans="1:13" ht="15.75" thickBot="1">
      <c r="A151" s="112" t="s">
        <v>86</v>
      </c>
      <c r="B151" s="217">
        <v>30000</v>
      </c>
      <c r="C151" s="212"/>
      <c r="D151" s="212"/>
      <c r="E151" s="212"/>
      <c r="F151" s="212"/>
      <c r="G151" s="212"/>
      <c r="H151" s="212"/>
      <c r="I151" s="212"/>
      <c r="J151" s="212"/>
      <c r="K151" s="213"/>
      <c r="L151" s="160"/>
      <c r="M151" s="143"/>
    </row>
  </sheetData>
  <mergeCells count="18">
    <mergeCell ref="A1:M1"/>
    <mergeCell ref="A2:M2"/>
    <mergeCell ref="A4:M4"/>
    <mergeCell ref="A15:M15"/>
    <mergeCell ref="A16:A17"/>
    <mergeCell ref="B16:D16"/>
    <mergeCell ref="E16:G16"/>
    <mergeCell ref="H16:J16"/>
    <mergeCell ref="K16:M16"/>
    <mergeCell ref="B151:K151"/>
    <mergeCell ref="B149:D149"/>
    <mergeCell ref="E149:G149"/>
    <mergeCell ref="H149:J149"/>
    <mergeCell ref="K149:M149"/>
    <mergeCell ref="B150:D150"/>
    <mergeCell ref="E150:G150"/>
    <mergeCell ref="H150:J150"/>
    <mergeCell ref="K150:M150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152"/>
  <sheetViews>
    <sheetView topLeftCell="A8" workbookViewId="0">
      <selection activeCell="A129" sqref="A129:XFD149"/>
    </sheetView>
  </sheetViews>
  <sheetFormatPr defaultRowHeight="15"/>
  <cols>
    <col min="1" max="1" width="17.85546875" customWidth="1"/>
  </cols>
  <sheetData>
    <row r="1" spans="1:13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>
      <c r="A4" s="215" t="s">
        <v>145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>
      <c r="A5" s="155" t="s">
        <v>217</v>
      </c>
      <c r="B5" s="155"/>
      <c r="C5" s="155"/>
      <c r="D5" s="155"/>
      <c r="E5" s="155"/>
      <c r="F5" s="155"/>
      <c r="G5" s="190">
        <v>325.2</v>
      </c>
      <c r="H5" s="155"/>
      <c r="I5" s="155"/>
      <c r="J5" s="155"/>
      <c r="K5" s="155"/>
      <c r="L5" s="155"/>
      <c r="M5" s="155"/>
    </row>
    <row r="6" spans="1:13">
      <c r="A6" s="155" t="s">
        <v>219</v>
      </c>
      <c r="B6" s="155"/>
      <c r="C6" s="155"/>
      <c r="D6" s="155"/>
      <c r="E6" s="155"/>
      <c r="F6" s="155"/>
      <c r="G6" s="190">
        <v>409.2</v>
      </c>
      <c r="H6" s="155"/>
      <c r="I6" s="155"/>
      <c r="J6" s="155"/>
      <c r="K6" s="155"/>
      <c r="L6" s="155"/>
      <c r="M6" s="155"/>
    </row>
    <row r="7" spans="1:13">
      <c r="A7" s="155" t="s">
        <v>229</v>
      </c>
      <c r="B7" s="155"/>
      <c r="C7" s="155"/>
      <c r="D7" s="155"/>
      <c r="E7" s="155"/>
      <c r="F7" s="155"/>
      <c r="G7" s="186" t="s">
        <v>218</v>
      </c>
      <c r="H7" s="155"/>
      <c r="I7" s="155"/>
      <c r="J7" s="155"/>
      <c r="K7" s="155"/>
      <c r="L7" s="155"/>
      <c r="M7" s="155"/>
    </row>
    <row r="8" spans="1:13">
      <c r="A8" s="155" t="s">
        <v>221</v>
      </c>
      <c r="B8" s="155"/>
      <c r="C8" s="155"/>
      <c r="D8" s="155"/>
      <c r="E8" s="155"/>
      <c r="F8" s="155"/>
      <c r="G8" s="190">
        <v>1957</v>
      </c>
      <c r="H8" s="155"/>
      <c r="I8" s="155"/>
      <c r="J8" s="155"/>
      <c r="K8" s="155"/>
      <c r="L8" s="155"/>
      <c r="M8" s="155"/>
    </row>
    <row r="9" spans="1:13">
      <c r="A9" s="155" t="s">
        <v>257</v>
      </c>
      <c r="B9" s="155"/>
      <c r="C9" s="155"/>
      <c r="D9" s="155"/>
      <c r="E9" s="155"/>
      <c r="F9" s="155"/>
      <c r="G9" s="177">
        <v>7724</v>
      </c>
      <c r="H9" s="155"/>
      <c r="I9" s="155"/>
      <c r="J9" s="155"/>
      <c r="K9" s="155"/>
      <c r="L9" s="155"/>
      <c r="M9" s="155"/>
    </row>
    <row r="10" spans="1:13">
      <c r="A10" s="155" t="s">
        <v>89</v>
      </c>
      <c r="B10" s="155"/>
      <c r="C10" s="155"/>
      <c r="D10" s="155"/>
      <c r="E10" s="155"/>
      <c r="F10" s="155"/>
      <c r="G10" s="190">
        <v>4.5999999999999996</v>
      </c>
      <c r="H10" s="155"/>
      <c r="I10" s="155"/>
      <c r="J10" s="155"/>
      <c r="K10" s="155"/>
      <c r="L10" s="155"/>
      <c r="M10" s="155"/>
    </row>
    <row r="11" spans="1:13">
      <c r="A11" s="155" t="s">
        <v>90</v>
      </c>
      <c r="B11" s="155"/>
      <c r="C11" s="155"/>
      <c r="D11" s="155"/>
      <c r="E11" s="155"/>
      <c r="F11" s="155"/>
      <c r="G11" s="190">
        <v>4.5999999999999996</v>
      </c>
      <c r="H11" s="155"/>
      <c r="I11" s="155"/>
      <c r="J11" s="155"/>
      <c r="K11" s="155"/>
      <c r="L11" s="155"/>
      <c r="M11" s="155"/>
    </row>
    <row r="12" spans="1:13">
      <c r="A12" s="155" t="s">
        <v>91</v>
      </c>
      <c r="B12" s="155"/>
      <c r="C12" s="155"/>
      <c r="D12" s="155"/>
      <c r="E12" s="155"/>
      <c r="F12" s="155"/>
      <c r="G12" s="177">
        <v>22588</v>
      </c>
      <c r="H12" s="155"/>
      <c r="I12" s="155"/>
      <c r="J12" s="155"/>
      <c r="K12" s="155"/>
      <c r="L12" s="155"/>
      <c r="M12" s="155"/>
    </row>
    <row r="13" spans="1:13">
      <c r="A13" s="155" t="s">
        <v>92</v>
      </c>
      <c r="B13" s="155"/>
      <c r="C13" s="155"/>
      <c r="D13" s="155"/>
      <c r="E13" s="155"/>
      <c r="F13" s="155"/>
      <c r="G13" s="177">
        <v>32956</v>
      </c>
      <c r="H13" s="155"/>
      <c r="I13" s="155"/>
      <c r="J13" s="155"/>
      <c r="K13" s="155"/>
      <c r="L13" s="155"/>
      <c r="M13" s="155"/>
    </row>
    <row r="14" spans="1:13">
      <c r="A14" s="155" t="s">
        <v>210</v>
      </c>
      <c r="B14" s="155"/>
      <c r="C14" s="155"/>
      <c r="D14" s="155"/>
      <c r="E14" s="155"/>
      <c r="F14" s="155"/>
      <c r="G14" s="177">
        <v>-2644</v>
      </c>
      <c r="H14" s="155"/>
      <c r="I14" s="155"/>
      <c r="J14" s="155"/>
      <c r="K14" s="155"/>
      <c r="L14" s="155"/>
      <c r="M14" s="155"/>
    </row>
    <row r="15" spans="1:13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</row>
    <row r="16" spans="1:13">
      <c r="A16" s="201" t="s">
        <v>0</v>
      </c>
      <c r="B16" s="203" t="s">
        <v>1</v>
      </c>
      <c r="C16" s="204"/>
      <c r="D16" s="205"/>
      <c r="E16" s="206" t="s">
        <v>2</v>
      </c>
      <c r="F16" s="204"/>
      <c r="G16" s="205"/>
      <c r="H16" s="206" t="s">
        <v>3</v>
      </c>
      <c r="I16" s="204"/>
      <c r="J16" s="205"/>
      <c r="K16" s="206" t="s">
        <v>4</v>
      </c>
      <c r="L16" s="204"/>
      <c r="M16" s="205"/>
    </row>
    <row r="17" spans="1:13" ht="24.75">
      <c r="A17" s="202"/>
      <c r="B17" s="74" t="s">
        <v>5</v>
      </c>
      <c r="C17" s="75" t="s">
        <v>6</v>
      </c>
      <c r="D17" s="76" t="s">
        <v>7</v>
      </c>
      <c r="E17" s="77" t="s">
        <v>5</v>
      </c>
      <c r="F17" s="77" t="s">
        <v>6</v>
      </c>
      <c r="G17" s="76" t="s">
        <v>7</v>
      </c>
      <c r="H17" s="75" t="s">
        <v>5</v>
      </c>
      <c r="I17" s="75" t="s">
        <v>6</v>
      </c>
      <c r="J17" s="76" t="s">
        <v>7</v>
      </c>
      <c r="K17" s="75" t="s">
        <v>5</v>
      </c>
      <c r="L17" s="75" t="s">
        <v>6</v>
      </c>
      <c r="M17" s="76" t="s">
        <v>7</v>
      </c>
    </row>
    <row r="18" spans="1:13" ht="15" customHeight="1">
      <c r="A18" s="78" t="s">
        <v>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ht="15" hidden="1" customHeight="1">
      <c r="A19" s="82" t="s">
        <v>9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5" hidden="1" customHeight="1">
      <c r="A20" s="86" t="s">
        <v>10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5" hidden="1" customHeight="1">
      <c r="A21" s="86" t="s">
        <v>11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5" hidden="1" customHeight="1">
      <c r="A22" s="86" t="s">
        <v>12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15" hidden="1" customHeight="1">
      <c r="A23" s="87" t="s">
        <v>13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5" hidden="1" customHeight="1">
      <c r="A24" s="87" t="s">
        <v>14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t="15" hidden="1" customHeight="1">
      <c r="A25" s="86" t="s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15" hidden="1" customHeight="1">
      <c r="A26" s="86" t="s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15" hidden="1" customHeight="1">
      <c r="A27" s="86" t="s">
        <v>17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15" hidden="1" customHeight="1">
      <c r="A28" s="86" t="s">
        <v>18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15" hidden="1" customHeight="1">
      <c r="A29" s="86" t="s">
        <v>19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ht="15" customHeight="1">
      <c r="A30" s="82" t="s">
        <v>20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5" customHeight="1">
      <c r="A31" s="87" t="s">
        <v>21</v>
      </c>
      <c r="B31" s="83"/>
      <c r="C31" s="84"/>
      <c r="D31" s="85"/>
      <c r="E31" s="85" t="s">
        <v>153</v>
      </c>
      <c r="F31" s="85">
        <v>2</v>
      </c>
      <c r="G31" s="163">
        <v>2956</v>
      </c>
      <c r="H31" s="85"/>
      <c r="I31" s="85"/>
      <c r="J31" s="85"/>
      <c r="K31" s="85"/>
      <c r="L31" s="85"/>
      <c r="M31" s="85"/>
    </row>
    <row r="32" spans="1:13" ht="15" hidden="1" customHeight="1">
      <c r="A32" s="86" t="s">
        <v>22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t="15" hidden="1" customHeight="1">
      <c r="A33" s="86" t="s">
        <v>23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5" hidden="1" customHeight="1">
      <c r="A34" s="86" t="s">
        <v>24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15" hidden="1" customHeight="1">
      <c r="A35" s="86" t="s">
        <v>25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5" hidden="1" customHeight="1">
      <c r="A36" s="86" t="s">
        <v>26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t="15" hidden="1" customHeight="1">
      <c r="A37" s="82" t="s">
        <v>27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ht="15" hidden="1" customHeight="1">
      <c r="A38" s="86" t="s">
        <v>28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15" hidden="1" customHeight="1">
      <c r="A39" s="86" t="s">
        <v>29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5" hidden="1" customHeight="1">
      <c r="A40" s="86" t="s">
        <v>30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5" hidden="1" customHeight="1">
      <c r="A41" s="87" t="s">
        <v>31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t="15" customHeight="1">
      <c r="A42" s="88" t="s">
        <v>32</v>
      </c>
      <c r="B42" s="89"/>
      <c r="C42" s="90"/>
      <c r="D42" s="91"/>
      <c r="E42" s="91"/>
      <c r="F42" s="91"/>
      <c r="G42" s="166">
        <v>2956</v>
      </c>
      <c r="H42" s="91"/>
      <c r="I42" s="91"/>
      <c r="J42" s="91"/>
      <c r="K42" s="91"/>
      <c r="L42" s="91"/>
      <c r="M42" s="91"/>
    </row>
    <row r="43" spans="1:13" ht="15" hidden="1" customHeight="1">
      <c r="A43" s="92" t="s">
        <v>33</v>
      </c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 ht="15" hidden="1" customHeight="1">
      <c r="A44" s="82" t="s">
        <v>9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1:13" ht="15" hidden="1" customHeight="1">
      <c r="A45" s="86" t="s">
        <v>10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ht="15" hidden="1" customHeight="1">
      <c r="A46" s="86" t="s">
        <v>11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15" hidden="1" customHeight="1">
      <c r="A47" s="86" t="s">
        <v>12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t="15" hidden="1" customHeight="1">
      <c r="A48" s="86" t="s">
        <v>13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t="15" hidden="1" customHeight="1">
      <c r="A49" s="87" t="s">
        <v>14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5" hidden="1" customHeight="1">
      <c r="A50" s="86" t="s">
        <v>15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ht="15" hidden="1" customHeight="1">
      <c r="A51" s="86" t="s">
        <v>16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t="15" hidden="1" customHeight="1">
      <c r="A52" s="86" t="s">
        <v>17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t="15" hidden="1" customHeight="1">
      <c r="A53" s="86" t="s">
        <v>18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ht="15" hidden="1" customHeight="1">
      <c r="A54" s="86" t="s">
        <v>19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ht="15" hidden="1" customHeight="1">
      <c r="A55" s="82" t="s">
        <v>20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ht="15" hidden="1" customHeight="1">
      <c r="A56" s="87" t="s">
        <v>21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ht="15" hidden="1" customHeight="1">
      <c r="A57" s="86" t="s">
        <v>22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ht="15" hidden="1" customHeight="1">
      <c r="A58" s="86" t="s">
        <v>23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ht="15" hidden="1" customHeight="1">
      <c r="A59" s="86" t="s">
        <v>24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ht="15" hidden="1" customHeight="1">
      <c r="A60" s="86" t="s">
        <v>25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ht="15" hidden="1" customHeight="1">
      <c r="A61" s="86" t="s">
        <v>26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ht="15" hidden="1" customHeight="1">
      <c r="A62" s="82" t="s">
        <v>27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5" hidden="1" customHeight="1">
      <c r="A63" s="86" t="s">
        <v>28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15" hidden="1" customHeight="1">
      <c r="A64" s="86" t="s">
        <v>29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5" hidden="1" customHeight="1">
      <c r="A65" s="86" t="s">
        <v>30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5" hidden="1" customHeight="1">
      <c r="A66" s="87" t="s">
        <v>31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t="15" hidden="1" customHeight="1">
      <c r="A67" s="96" t="s">
        <v>32</v>
      </c>
      <c r="B67" s="97"/>
      <c r="C67" s="98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1:13" ht="15" hidden="1" customHeight="1">
      <c r="A68" s="100" t="s">
        <v>34</v>
      </c>
      <c r="B68" s="101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1:13" ht="15" hidden="1" customHeight="1">
      <c r="A69" s="82" t="s">
        <v>9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</row>
    <row r="70" spans="1:13" ht="15" hidden="1" customHeight="1">
      <c r="A70" s="86" t="s">
        <v>10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t="15" hidden="1" customHeight="1">
      <c r="A71" s="86" t="s">
        <v>11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t="15" hidden="1" customHeight="1">
      <c r="A72" s="86" t="s">
        <v>12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ht="15" hidden="1" customHeight="1">
      <c r="A73" s="87" t="s">
        <v>14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t="15" hidden="1" customHeight="1">
      <c r="A74" s="86" t="s">
        <v>15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ht="15" hidden="1" customHeight="1">
      <c r="A75" s="86" t="s">
        <v>16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ht="15" hidden="1" customHeight="1">
      <c r="A76" s="86" t="s">
        <v>17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ht="15" hidden="1" customHeight="1">
      <c r="A77" s="86" t="s">
        <v>18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ht="15" hidden="1" customHeight="1">
      <c r="A78" s="86" t="s">
        <v>19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ht="15" hidden="1" customHeight="1">
      <c r="A79" s="82" t="s">
        <v>20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t="15" hidden="1" customHeight="1">
      <c r="A80" s="87" t="s">
        <v>21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ht="15" hidden="1" customHeight="1">
      <c r="A81" s="86" t="s">
        <v>22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ht="15" hidden="1" customHeight="1">
      <c r="A82" s="86" t="s">
        <v>23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ht="15" hidden="1" customHeight="1">
      <c r="A83" s="86" t="s">
        <v>24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ht="15" hidden="1" customHeight="1">
      <c r="A84" s="86" t="s">
        <v>25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ht="15" hidden="1" customHeight="1">
      <c r="A85" s="86" t="s">
        <v>26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t="15" hidden="1" customHeight="1">
      <c r="A86" s="82" t="s">
        <v>27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ht="15" hidden="1" customHeight="1">
      <c r="A87" s="86" t="s">
        <v>28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ht="15" hidden="1" customHeight="1">
      <c r="A88" s="86" t="s">
        <v>29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5" hidden="1" customHeight="1">
      <c r="A89" s="86" t="s">
        <v>30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5" hidden="1" customHeight="1">
      <c r="A90" s="87" t="s">
        <v>31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ht="15" hidden="1" customHeight="1">
      <c r="A91" s="104" t="s">
        <v>32</v>
      </c>
      <c r="B91" s="105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</row>
    <row r="92" spans="1:13" ht="15" hidden="1" customHeight="1">
      <c r="A92" s="108" t="s">
        <v>35</v>
      </c>
      <c r="B92" s="109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</row>
    <row r="93" spans="1:13" ht="15" hidden="1" customHeight="1">
      <c r="A93" s="82" t="s">
        <v>9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</row>
    <row r="94" spans="1:13" ht="15" hidden="1" customHeight="1">
      <c r="A94" s="86" t="s">
        <v>10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ht="15" hidden="1" customHeight="1">
      <c r="A95" s="87" t="s">
        <v>36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ht="15" hidden="1" customHeight="1">
      <c r="A96" s="82" t="s">
        <v>37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ht="15" hidden="1" customHeight="1">
      <c r="A97" s="86" t="s">
        <v>38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ht="15" hidden="1" customHeight="1">
      <c r="A98" s="113" t="s">
        <v>39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ht="15" hidden="1" customHeight="1">
      <c r="A99" s="113" t="s">
        <v>40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ht="15" hidden="1" customHeight="1">
      <c r="A100" s="113" t="s">
        <v>41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ht="15" hidden="1" customHeight="1">
      <c r="A101" s="113" t="s">
        <v>42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ht="15" hidden="1" customHeight="1">
      <c r="A102" s="113" t="s">
        <v>43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ht="15" hidden="1" customHeight="1">
      <c r="A103" s="113" t="s">
        <v>44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ht="15" hidden="1" customHeight="1">
      <c r="A104" s="114" t="s">
        <v>32</v>
      </c>
      <c r="B104" s="115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</row>
    <row r="105" spans="1:13" ht="15" hidden="1" customHeight="1">
      <c r="A105" s="118" t="s">
        <v>45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</row>
    <row r="106" spans="1:13" ht="32.25" hidden="1" customHeight="1">
      <c r="A106" s="122" t="s">
        <v>46</v>
      </c>
      <c r="B106" s="83"/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</row>
    <row r="107" spans="1:13" ht="27.75" hidden="1" customHeight="1">
      <c r="A107" s="122" t="s">
        <v>47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ht="45.75" hidden="1" customHeight="1">
      <c r="A108" s="122" t="s">
        <v>48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ht="60.75" hidden="1" customHeight="1">
      <c r="A109" s="122" t="s">
        <v>49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ht="26.25" hidden="1" customHeight="1">
      <c r="A110" s="122" t="s">
        <v>50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 hidden="1">
      <c r="A111" s="123" t="s">
        <v>32</v>
      </c>
      <c r="B111" s="124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</row>
    <row r="112" spans="1:13" hidden="1">
      <c r="A112" s="127" t="s">
        <v>51</v>
      </c>
      <c r="B112" s="12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</row>
    <row r="113" spans="1:13" ht="89.25" hidden="1" customHeight="1">
      <c r="A113" s="122" t="s">
        <v>52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1:13" ht="30.75" hidden="1" customHeight="1">
      <c r="A114" s="86" t="s">
        <v>53</v>
      </c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</row>
    <row r="115" spans="1:13" hidden="1">
      <c r="A115" s="123" t="s">
        <v>32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1:13" hidden="1">
      <c r="A116" s="131" t="s">
        <v>54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</row>
    <row r="117" spans="1:13" ht="46.5" hidden="1" customHeight="1">
      <c r="A117" s="86" t="s">
        <v>55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</row>
    <row r="118" spans="1:13" ht="33" hidden="1" customHeight="1">
      <c r="A118" s="86" t="s">
        <v>56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ht="56.25" hidden="1" customHeight="1">
      <c r="A119" s="86" t="s">
        <v>57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hidden="1">
      <c r="A120" s="86" t="s">
        <v>58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 ht="38.25" hidden="1" customHeight="1">
      <c r="A121" s="86" t="s">
        <v>59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hidden="1">
      <c r="A122" s="86" t="s">
        <v>60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hidden="1">
      <c r="A123" s="123" t="s">
        <v>32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</row>
    <row r="124" spans="1:13" ht="21.75" customHeight="1">
      <c r="A124" s="132" t="s">
        <v>61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</row>
    <row r="125" spans="1:13">
      <c r="A125" s="82"/>
      <c r="B125" s="83"/>
      <c r="C125" s="84"/>
      <c r="D125" s="85"/>
      <c r="E125" s="85"/>
      <c r="F125" s="85">
        <v>1</v>
      </c>
      <c r="G125" s="163">
        <v>30000</v>
      </c>
      <c r="H125" s="85"/>
      <c r="I125" s="85"/>
      <c r="J125" s="85"/>
      <c r="K125" s="85"/>
      <c r="L125" s="85"/>
      <c r="M125" s="85"/>
    </row>
    <row r="126" spans="1:13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>
      <c r="A128" s="82" t="s">
        <v>32</v>
      </c>
      <c r="B128" s="124"/>
      <c r="C128" s="125"/>
      <c r="D128" s="126"/>
      <c r="E128" s="126"/>
      <c r="F128" s="126"/>
      <c r="G128" s="164">
        <v>30000</v>
      </c>
      <c r="H128" s="126"/>
      <c r="I128" s="126"/>
      <c r="J128" s="126"/>
      <c r="K128" s="126"/>
      <c r="L128" s="126"/>
      <c r="M128" s="126"/>
    </row>
    <row r="129" spans="1:13" ht="19.5" hidden="1" customHeight="1">
      <c r="A129" s="118" t="s">
        <v>62</v>
      </c>
      <c r="B129" s="119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1:13" ht="27.75" hidden="1" customHeight="1">
      <c r="A130" s="86" t="s">
        <v>63</v>
      </c>
      <c r="B130" s="83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</row>
    <row r="131" spans="1:13" ht="16.5" hidden="1" customHeight="1">
      <c r="A131" s="86" t="s">
        <v>64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ht="47.25" hidden="1" customHeight="1">
      <c r="A132" s="86" t="s">
        <v>65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ht="47.25" hidden="1" customHeight="1">
      <c r="A133" s="86" t="s">
        <v>66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ht="69" hidden="1" customHeight="1">
      <c r="A134" s="86" t="s">
        <v>67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t="69.75" hidden="1" customHeight="1">
      <c r="A135" s="86" t="s">
        <v>68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hidden="1">
      <c r="A136" s="86" t="s">
        <v>69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ht="90" hidden="1" customHeight="1">
      <c r="A137" s="86" t="s">
        <v>70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hidden="1">
      <c r="A138" s="127" t="s">
        <v>32</v>
      </c>
      <c r="B138" s="133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1:13" ht="24.75" hidden="1">
      <c r="A139" s="136" t="s">
        <v>71</v>
      </c>
      <c r="B139" s="137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</row>
    <row r="140" spans="1:13" ht="33.75" hidden="1" customHeight="1">
      <c r="A140" s="86" t="s">
        <v>72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</row>
    <row r="141" spans="1:13" ht="24.75" hidden="1">
      <c r="A141" s="86" t="s">
        <v>73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ht="21" hidden="1" customHeight="1">
      <c r="A142" s="86" t="s">
        <v>74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ht="30.75" hidden="1" customHeight="1">
      <c r="A143" s="86" t="s">
        <v>75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ht="68.25" hidden="1" customHeight="1">
      <c r="A144" s="86" t="s">
        <v>76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58.5" hidden="1" customHeight="1">
      <c r="A145" s="86" t="s">
        <v>77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111" hidden="1" customHeight="1">
      <c r="A146" s="86" t="s">
        <v>78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t="57" hidden="1" customHeight="1">
      <c r="A147" s="86" t="s">
        <v>79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hidden="1">
      <c r="A148" s="88" t="s">
        <v>32</v>
      </c>
      <c r="B148" s="137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</row>
    <row r="149" spans="1:13" ht="24.75" hidden="1">
      <c r="A149" s="140" t="s">
        <v>80</v>
      </c>
      <c r="B149" s="195" t="s">
        <v>81</v>
      </c>
      <c r="C149" s="196"/>
      <c r="D149" s="197"/>
      <c r="E149" s="198" t="s">
        <v>82</v>
      </c>
      <c r="F149" s="199"/>
      <c r="G149" s="200"/>
      <c r="H149" s="198" t="s">
        <v>83</v>
      </c>
      <c r="I149" s="199"/>
      <c r="J149" s="200"/>
      <c r="K149" s="198" t="s">
        <v>84</v>
      </c>
      <c r="L149" s="199"/>
      <c r="M149" s="200"/>
    </row>
    <row r="150" spans="1:13" ht="24.75">
      <c r="A150" s="141" t="s">
        <v>85</v>
      </c>
      <c r="B150" s="207">
        <v>0</v>
      </c>
      <c r="C150" s="208"/>
      <c r="D150" s="209"/>
      <c r="E150" s="219">
        <v>32956</v>
      </c>
      <c r="F150" s="208"/>
      <c r="G150" s="209"/>
      <c r="H150" s="210">
        <v>0</v>
      </c>
      <c r="I150" s="208"/>
      <c r="J150" s="209"/>
      <c r="K150" s="210">
        <v>0</v>
      </c>
      <c r="L150" s="208"/>
      <c r="M150" s="209"/>
    </row>
    <row r="151" spans="1:13" ht="15.75" thickBot="1">
      <c r="A151" s="112" t="s">
        <v>86</v>
      </c>
      <c r="B151" s="217">
        <v>32956</v>
      </c>
      <c r="C151" s="212"/>
      <c r="D151" s="212"/>
      <c r="E151" s="212"/>
      <c r="F151" s="212"/>
      <c r="G151" s="212"/>
      <c r="H151" s="212"/>
      <c r="I151" s="212"/>
      <c r="J151" s="212"/>
      <c r="K151" s="213"/>
      <c r="L151" s="160"/>
      <c r="M151" s="143"/>
    </row>
    <row r="152" spans="1:13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</row>
  </sheetData>
  <mergeCells count="18">
    <mergeCell ref="A1:M1"/>
    <mergeCell ref="A2:M2"/>
    <mergeCell ref="A4:M4"/>
    <mergeCell ref="A15:M15"/>
    <mergeCell ref="A16:A17"/>
    <mergeCell ref="B16:D16"/>
    <mergeCell ref="E16:G16"/>
    <mergeCell ref="H16:J16"/>
    <mergeCell ref="K16:M16"/>
    <mergeCell ref="B151:K151"/>
    <mergeCell ref="B149:D149"/>
    <mergeCell ref="E149:G149"/>
    <mergeCell ref="H149:J149"/>
    <mergeCell ref="K149:M149"/>
    <mergeCell ref="B150:D150"/>
    <mergeCell ref="E150:G150"/>
    <mergeCell ref="H150:J150"/>
    <mergeCell ref="K150:M150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152"/>
  <sheetViews>
    <sheetView topLeftCell="A6" workbookViewId="0">
      <selection activeCell="A15" sqref="A15:XFD15"/>
    </sheetView>
  </sheetViews>
  <sheetFormatPr defaultRowHeight="15"/>
  <cols>
    <col min="1" max="1" width="17.140625" customWidth="1"/>
  </cols>
  <sheetData>
    <row r="1" spans="1:13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>
      <c r="A4" s="215" t="s">
        <v>146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>
      <c r="A5" s="155" t="s">
        <v>217</v>
      </c>
      <c r="B5" s="155"/>
      <c r="C5" s="155"/>
      <c r="D5" s="155"/>
      <c r="E5" s="155"/>
      <c r="F5" s="155"/>
      <c r="G5" s="190">
        <v>921.2</v>
      </c>
      <c r="H5" s="155"/>
      <c r="I5" s="155"/>
      <c r="J5" s="155"/>
      <c r="K5" s="155"/>
      <c r="L5" s="155"/>
      <c r="M5" s="155"/>
    </row>
    <row r="6" spans="1:13">
      <c r="A6" s="155" t="s">
        <v>219</v>
      </c>
      <c r="B6" s="155"/>
      <c r="C6" s="155"/>
      <c r="D6" s="155"/>
      <c r="E6" s="155"/>
      <c r="F6" s="155"/>
      <c r="G6" s="185">
        <v>1469.5</v>
      </c>
      <c r="H6" s="155"/>
      <c r="I6" s="155"/>
      <c r="J6" s="155"/>
      <c r="K6" s="155"/>
      <c r="L6" s="155"/>
      <c r="M6" s="155"/>
    </row>
    <row r="7" spans="1:13">
      <c r="A7" s="155" t="s">
        <v>229</v>
      </c>
      <c r="B7" s="155"/>
      <c r="C7" s="155"/>
      <c r="D7" s="155"/>
      <c r="E7" s="155"/>
      <c r="F7" s="155"/>
      <c r="G7" s="186" t="s">
        <v>233</v>
      </c>
      <c r="H7" s="155"/>
      <c r="I7" s="155"/>
      <c r="J7" s="155"/>
      <c r="K7" s="155"/>
      <c r="L7" s="155"/>
      <c r="M7" s="155"/>
    </row>
    <row r="8" spans="1:13">
      <c r="A8" s="155" t="s">
        <v>221</v>
      </c>
      <c r="B8" s="155"/>
      <c r="C8" s="155"/>
      <c r="D8" s="155"/>
      <c r="E8" s="155"/>
      <c r="F8" s="155"/>
      <c r="G8" s="190">
        <v>1972</v>
      </c>
      <c r="H8" s="155"/>
      <c r="I8" s="155"/>
      <c r="J8" s="155"/>
      <c r="K8" s="155"/>
      <c r="L8" s="155"/>
      <c r="M8" s="155"/>
    </row>
    <row r="9" spans="1:13">
      <c r="A9" s="155" t="s">
        <v>230</v>
      </c>
      <c r="B9" s="155"/>
      <c r="C9" s="155"/>
      <c r="D9" s="155"/>
      <c r="E9" s="155"/>
      <c r="F9" s="155"/>
      <c r="G9" s="177">
        <v>-23249</v>
      </c>
      <c r="H9" s="155"/>
      <c r="I9" s="155"/>
      <c r="J9" s="155"/>
      <c r="K9" s="155"/>
      <c r="L9" s="155"/>
      <c r="M9" s="155"/>
    </row>
    <row r="10" spans="1:13">
      <c r="A10" s="155" t="s">
        <v>89</v>
      </c>
      <c r="B10" s="155"/>
      <c r="C10" s="155"/>
      <c r="D10" s="155"/>
      <c r="E10" s="155"/>
      <c r="F10" s="155"/>
      <c r="G10" s="190">
        <v>4.5999999999999996</v>
      </c>
      <c r="H10" s="155"/>
      <c r="I10" s="155"/>
      <c r="J10" s="155"/>
      <c r="K10" s="155"/>
      <c r="L10" s="155"/>
      <c r="M10" s="155"/>
    </row>
    <row r="11" spans="1:13">
      <c r="A11" s="155" t="s">
        <v>90</v>
      </c>
      <c r="B11" s="155"/>
      <c r="C11" s="155"/>
      <c r="D11" s="155"/>
      <c r="E11" s="155"/>
      <c r="F11" s="155"/>
      <c r="G11" s="190">
        <v>4.5999999999999996</v>
      </c>
      <c r="H11" s="155"/>
      <c r="I11" s="155"/>
      <c r="J11" s="155"/>
      <c r="K11" s="155"/>
      <c r="L11" s="155"/>
      <c r="M11" s="155"/>
    </row>
    <row r="12" spans="1:13">
      <c r="A12" s="155" t="s">
        <v>91</v>
      </c>
      <c r="B12" s="155"/>
      <c r="C12" s="155"/>
      <c r="D12" s="155"/>
      <c r="E12" s="155"/>
      <c r="F12" s="155"/>
      <c r="G12" s="177">
        <v>81116</v>
      </c>
      <c r="H12" s="155"/>
      <c r="I12" s="155"/>
      <c r="J12" s="155"/>
      <c r="K12" s="155"/>
      <c r="L12" s="155"/>
      <c r="M12" s="155"/>
    </row>
    <row r="13" spans="1:13">
      <c r="A13" s="155" t="s">
        <v>92</v>
      </c>
      <c r="B13" s="155"/>
      <c r="C13" s="155"/>
      <c r="D13" s="155"/>
      <c r="E13" s="155"/>
      <c r="F13" s="155"/>
      <c r="G13" s="177">
        <v>45540</v>
      </c>
      <c r="H13" s="155"/>
      <c r="I13" s="155"/>
      <c r="J13" s="155"/>
      <c r="K13" s="155"/>
      <c r="L13" s="155"/>
      <c r="M13" s="155"/>
    </row>
    <row r="14" spans="1:13">
      <c r="A14" s="155" t="s">
        <v>210</v>
      </c>
      <c r="B14" s="155"/>
      <c r="C14" s="155"/>
      <c r="D14" s="155"/>
      <c r="E14" s="155"/>
      <c r="F14" s="155"/>
      <c r="G14" s="177">
        <v>12327</v>
      </c>
      <c r="H14" s="155"/>
      <c r="I14" s="155"/>
      <c r="J14" s="155"/>
      <c r="K14" s="155"/>
      <c r="L14" s="155"/>
      <c r="M14" s="155"/>
    </row>
    <row r="15" spans="1:13" hidden="1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</row>
    <row r="16" spans="1:13">
      <c r="A16" s="201" t="s">
        <v>0</v>
      </c>
      <c r="B16" s="203" t="s">
        <v>1</v>
      </c>
      <c r="C16" s="204"/>
      <c r="D16" s="205"/>
      <c r="E16" s="206" t="s">
        <v>2</v>
      </c>
      <c r="F16" s="204"/>
      <c r="G16" s="205"/>
      <c r="H16" s="206" t="s">
        <v>3</v>
      </c>
      <c r="I16" s="204"/>
      <c r="J16" s="205"/>
      <c r="K16" s="206" t="s">
        <v>4</v>
      </c>
      <c r="L16" s="204"/>
      <c r="M16" s="205"/>
    </row>
    <row r="17" spans="1:13" ht="24.75">
      <c r="A17" s="202"/>
      <c r="B17" s="74" t="s">
        <v>5</v>
      </c>
      <c r="C17" s="75" t="s">
        <v>6</v>
      </c>
      <c r="D17" s="76" t="s">
        <v>7</v>
      </c>
      <c r="E17" s="77" t="s">
        <v>5</v>
      </c>
      <c r="F17" s="77" t="s">
        <v>6</v>
      </c>
      <c r="G17" s="76" t="s">
        <v>7</v>
      </c>
      <c r="H17" s="75" t="s">
        <v>5</v>
      </c>
      <c r="I17" s="75" t="s">
        <v>6</v>
      </c>
      <c r="J17" s="76" t="s">
        <v>7</v>
      </c>
      <c r="K17" s="75" t="s">
        <v>5</v>
      </c>
      <c r="L17" s="75" t="s">
        <v>6</v>
      </c>
      <c r="M17" s="76" t="s">
        <v>7</v>
      </c>
    </row>
    <row r="18" spans="1:13" ht="15" customHeight="1">
      <c r="A18" s="78" t="s">
        <v>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ht="15" hidden="1" customHeight="1">
      <c r="A19" s="82" t="s">
        <v>9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5" hidden="1" customHeight="1">
      <c r="A20" s="86" t="s">
        <v>10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5" hidden="1" customHeight="1">
      <c r="A21" s="86" t="s">
        <v>11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5" hidden="1" customHeight="1">
      <c r="A22" s="86" t="s">
        <v>12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15" hidden="1" customHeight="1">
      <c r="A23" s="87" t="s">
        <v>13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5" hidden="1" customHeight="1">
      <c r="A24" s="87" t="s">
        <v>14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t="15" hidden="1" customHeight="1">
      <c r="A25" s="86" t="s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15" hidden="1" customHeight="1">
      <c r="A26" s="86" t="s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15" hidden="1" customHeight="1">
      <c r="A27" s="86" t="s">
        <v>17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15" hidden="1" customHeight="1">
      <c r="A28" s="86" t="s">
        <v>18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15" hidden="1" customHeight="1">
      <c r="A29" s="86" t="s">
        <v>19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ht="15" customHeight="1">
      <c r="A30" s="82" t="s">
        <v>20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5" hidden="1" customHeight="1">
      <c r="A31" s="87" t="s">
        <v>21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t="15" hidden="1" customHeight="1">
      <c r="A32" s="86" t="s">
        <v>22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t="15" hidden="1" customHeight="1">
      <c r="A33" s="86" t="s">
        <v>23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5" hidden="1" customHeight="1">
      <c r="A34" s="86" t="s">
        <v>24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15" customHeight="1">
      <c r="A35" s="86" t="s">
        <v>25</v>
      </c>
      <c r="B35" s="83"/>
      <c r="C35" s="84"/>
      <c r="D35" s="85"/>
      <c r="E35" s="85"/>
      <c r="F35" s="85"/>
      <c r="G35" s="85"/>
      <c r="H35" s="85" t="s">
        <v>153</v>
      </c>
      <c r="I35" s="85">
        <v>15</v>
      </c>
      <c r="J35" s="163">
        <v>3795</v>
      </c>
      <c r="K35" s="85"/>
      <c r="L35" s="85"/>
      <c r="M35" s="85"/>
    </row>
    <row r="36" spans="1:13" ht="15" hidden="1" customHeight="1">
      <c r="A36" s="86" t="s">
        <v>26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ht="15" hidden="1" customHeight="1">
      <c r="A37" s="82" t="s">
        <v>27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ht="15" hidden="1" customHeight="1">
      <c r="A38" s="86" t="s">
        <v>28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15" hidden="1" customHeight="1">
      <c r="A39" s="86" t="s">
        <v>29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5" hidden="1" customHeight="1">
      <c r="A40" s="86" t="s">
        <v>30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5" hidden="1" customHeight="1">
      <c r="A41" s="87" t="s">
        <v>31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t="15" customHeight="1">
      <c r="A42" s="88" t="s">
        <v>32</v>
      </c>
      <c r="B42" s="89"/>
      <c r="C42" s="90"/>
      <c r="D42" s="91"/>
      <c r="E42" s="91"/>
      <c r="F42" s="91"/>
      <c r="G42" s="91"/>
      <c r="H42" s="91"/>
      <c r="I42" s="91"/>
      <c r="J42" s="91">
        <f>SUM(J19:J41)</f>
        <v>3795</v>
      </c>
      <c r="K42" s="91"/>
      <c r="L42" s="91"/>
      <c r="M42" s="91"/>
    </row>
    <row r="43" spans="1:13" ht="15" customHeight="1">
      <c r="A43" s="92" t="s">
        <v>33</v>
      </c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 ht="15" customHeight="1">
      <c r="A44" s="82" t="s">
        <v>9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1:13" ht="15" hidden="1" customHeight="1">
      <c r="A45" s="86" t="s">
        <v>10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1:13" ht="15" hidden="1" customHeight="1">
      <c r="A46" s="86" t="s">
        <v>11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15" hidden="1" customHeight="1">
      <c r="A47" s="86" t="s">
        <v>12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ht="15" hidden="1" customHeight="1">
      <c r="A48" s="86" t="s">
        <v>13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t="15" customHeight="1">
      <c r="A49" s="87" t="s">
        <v>14</v>
      </c>
      <c r="B49" s="83"/>
      <c r="C49" s="84"/>
      <c r="D49" s="85"/>
      <c r="E49" s="85" t="s">
        <v>153</v>
      </c>
      <c r="F49" s="85">
        <v>25</v>
      </c>
      <c r="G49" s="163">
        <v>18425</v>
      </c>
      <c r="H49" s="85"/>
      <c r="I49" s="85"/>
      <c r="J49" s="85"/>
      <c r="K49" s="85"/>
      <c r="L49" s="85"/>
      <c r="M49" s="85"/>
    </row>
    <row r="50" spans="1:13" ht="15" hidden="1" customHeight="1">
      <c r="A50" s="86" t="s">
        <v>15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ht="15" hidden="1" customHeight="1">
      <c r="A51" s="86" t="s">
        <v>16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t="15" hidden="1" customHeight="1">
      <c r="A52" s="86" t="s">
        <v>17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t="15" hidden="1" customHeight="1">
      <c r="A53" s="86" t="s">
        <v>18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ht="15" hidden="1" customHeight="1">
      <c r="A54" s="86" t="s">
        <v>19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ht="15" customHeight="1">
      <c r="A55" s="82" t="s">
        <v>20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ht="15" hidden="1" customHeight="1">
      <c r="A56" s="87" t="s">
        <v>21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ht="15" hidden="1" customHeight="1">
      <c r="A57" s="86" t="s">
        <v>22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ht="15" hidden="1" customHeight="1">
      <c r="A58" s="86" t="s">
        <v>23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ht="15" customHeight="1">
      <c r="A59" s="86" t="s">
        <v>24</v>
      </c>
      <c r="B59" s="83"/>
      <c r="C59" s="84"/>
      <c r="D59" s="85"/>
      <c r="E59" s="85" t="s">
        <v>153</v>
      </c>
      <c r="F59" s="85">
        <v>6</v>
      </c>
      <c r="G59" s="163">
        <v>2520</v>
      </c>
      <c r="H59" s="85"/>
      <c r="I59" s="85"/>
      <c r="J59" s="85"/>
      <c r="K59" s="85"/>
      <c r="L59" s="85"/>
      <c r="M59" s="85"/>
    </row>
    <row r="60" spans="1:13" ht="15" hidden="1" customHeight="1">
      <c r="A60" s="86" t="s">
        <v>25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ht="15" hidden="1" customHeight="1">
      <c r="A61" s="86" t="s">
        <v>26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ht="15" hidden="1" customHeight="1">
      <c r="A62" s="82" t="s">
        <v>27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5" hidden="1" customHeight="1">
      <c r="A63" s="86" t="s">
        <v>28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15" hidden="1" customHeight="1">
      <c r="A64" s="86" t="s">
        <v>29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5" hidden="1" customHeight="1">
      <c r="A65" s="86" t="s">
        <v>30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5" hidden="1" customHeight="1">
      <c r="A66" s="87" t="s">
        <v>31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t="15" customHeight="1">
      <c r="A67" s="96" t="s">
        <v>32</v>
      </c>
      <c r="B67" s="97"/>
      <c r="C67" s="98"/>
      <c r="D67" s="99"/>
      <c r="E67" s="99"/>
      <c r="F67" s="99"/>
      <c r="G67" s="99">
        <f>SUM(G44:G66)</f>
        <v>20945</v>
      </c>
      <c r="H67" s="99"/>
      <c r="I67" s="99"/>
      <c r="J67" s="99"/>
      <c r="K67" s="99"/>
      <c r="L67" s="99"/>
      <c r="M67" s="99"/>
    </row>
    <row r="68" spans="1:13" ht="15" hidden="1" customHeight="1">
      <c r="A68" s="100" t="s">
        <v>34</v>
      </c>
      <c r="B68" s="101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1:13" ht="15" hidden="1" customHeight="1">
      <c r="A69" s="82" t="s">
        <v>9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</row>
    <row r="70" spans="1:13" ht="15" hidden="1" customHeight="1">
      <c r="A70" s="86" t="s">
        <v>10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t="15" hidden="1" customHeight="1">
      <c r="A71" s="86" t="s">
        <v>11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t="15" hidden="1" customHeight="1">
      <c r="A72" s="86" t="s">
        <v>12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ht="15" hidden="1" customHeight="1">
      <c r="A73" s="87" t="s">
        <v>14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t="15" hidden="1" customHeight="1">
      <c r="A74" s="86" t="s">
        <v>15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ht="15" hidden="1" customHeight="1">
      <c r="A75" s="86" t="s">
        <v>16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ht="15" hidden="1" customHeight="1">
      <c r="A76" s="86" t="s">
        <v>17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ht="15" hidden="1" customHeight="1">
      <c r="A77" s="86" t="s">
        <v>18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ht="15" hidden="1" customHeight="1">
      <c r="A78" s="86" t="s">
        <v>19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ht="15" hidden="1" customHeight="1">
      <c r="A79" s="82" t="s">
        <v>20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t="15" hidden="1" customHeight="1">
      <c r="A80" s="87" t="s">
        <v>21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ht="15" hidden="1" customHeight="1">
      <c r="A81" s="86" t="s">
        <v>22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ht="15" hidden="1" customHeight="1">
      <c r="A82" s="86" t="s">
        <v>23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ht="15" hidden="1" customHeight="1">
      <c r="A83" s="86" t="s">
        <v>24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ht="15" hidden="1" customHeight="1">
      <c r="A84" s="86" t="s">
        <v>25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ht="15" hidden="1" customHeight="1">
      <c r="A85" s="86" t="s">
        <v>26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ht="15" hidden="1" customHeight="1">
      <c r="A86" s="82" t="s">
        <v>27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ht="15" hidden="1" customHeight="1">
      <c r="A87" s="86" t="s">
        <v>28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ht="15" hidden="1" customHeight="1">
      <c r="A88" s="86" t="s">
        <v>29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5" hidden="1" customHeight="1">
      <c r="A89" s="86" t="s">
        <v>30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5" hidden="1" customHeight="1">
      <c r="A90" s="87" t="s">
        <v>31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ht="15" hidden="1" customHeight="1">
      <c r="A91" s="104" t="s">
        <v>32</v>
      </c>
      <c r="B91" s="105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</row>
    <row r="92" spans="1:13" ht="15" customHeight="1">
      <c r="A92" s="108" t="s">
        <v>35</v>
      </c>
      <c r="B92" s="109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</row>
    <row r="93" spans="1:13" ht="15" customHeight="1">
      <c r="A93" s="82" t="s">
        <v>9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</row>
    <row r="94" spans="1:13" ht="15" customHeight="1">
      <c r="A94" s="86" t="s">
        <v>10</v>
      </c>
      <c r="B94" s="83"/>
      <c r="C94" s="84"/>
      <c r="D94" s="85"/>
      <c r="E94" s="85" t="s">
        <v>153</v>
      </c>
      <c r="F94" s="85">
        <v>15</v>
      </c>
      <c r="G94" s="163">
        <v>18800</v>
      </c>
      <c r="H94" s="85"/>
      <c r="I94" s="85"/>
      <c r="J94" s="85"/>
      <c r="K94" s="85"/>
      <c r="L94" s="85"/>
      <c r="M94" s="85"/>
    </row>
    <row r="95" spans="1:13" ht="15" hidden="1" customHeight="1">
      <c r="A95" s="87" t="s">
        <v>36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ht="15" hidden="1" customHeight="1">
      <c r="A96" s="82" t="s">
        <v>37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ht="15" hidden="1" customHeight="1">
      <c r="A97" s="86" t="s">
        <v>38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ht="15" hidden="1" customHeight="1">
      <c r="A98" s="113" t="s">
        <v>39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ht="15" hidden="1" customHeight="1">
      <c r="A99" s="113" t="s">
        <v>40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ht="15" hidden="1" customHeight="1">
      <c r="A100" s="113" t="s">
        <v>41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ht="15" hidden="1" customHeight="1">
      <c r="A101" s="113" t="s">
        <v>42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ht="15" hidden="1" customHeight="1">
      <c r="A102" s="113" t="s">
        <v>43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ht="15" hidden="1" customHeight="1">
      <c r="A103" s="113" t="s">
        <v>44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ht="15" customHeight="1">
      <c r="A104" s="114" t="s">
        <v>32</v>
      </c>
      <c r="B104" s="115"/>
      <c r="C104" s="116"/>
      <c r="D104" s="117"/>
      <c r="E104" s="117"/>
      <c r="F104" s="117"/>
      <c r="G104" s="117">
        <f>SUM(G93:G103)</f>
        <v>18800</v>
      </c>
      <c r="H104" s="117"/>
      <c r="I104" s="117"/>
      <c r="J104" s="117"/>
      <c r="K104" s="117"/>
      <c r="L104" s="117"/>
      <c r="M104" s="117"/>
    </row>
    <row r="105" spans="1:13" ht="15" customHeight="1">
      <c r="A105" s="118" t="s">
        <v>45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</row>
    <row r="106" spans="1:13" ht="33.75" hidden="1" customHeight="1">
      <c r="A106" s="122" t="s">
        <v>46</v>
      </c>
      <c r="B106" s="83"/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</row>
    <row r="107" spans="1:13" ht="27" hidden="1" customHeight="1">
      <c r="A107" s="122" t="s">
        <v>47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ht="45.75" customHeight="1">
      <c r="A108" s="122" t="s">
        <v>48</v>
      </c>
      <c r="B108" s="83"/>
      <c r="C108" s="84"/>
      <c r="D108" s="85"/>
      <c r="E108" s="85"/>
      <c r="F108" s="85"/>
      <c r="G108" s="85"/>
      <c r="H108" s="77" t="s">
        <v>170</v>
      </c>
      <c r="I108" s="85" t="s">
        <v>206</v>
      </c>
      <c r="J108" s="163">
        <v>2000</v>
      </c>
      <c r="K108" s="85"/>
      <c r="L108" s="85"/>
      <c r="M108" s="85"/>
    </row>
    <row r="109" spans="1:13" ht="67.5" hidden="1" customHeight="1">
      <c r="A109" s="122" t="s">
        <v>49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ht="22.5" hidden="1" customHeight="1">
      <c r="A110" s="122" t="s">
        <v>50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>
      <c r="A111" s="123" t="s">
        <v>32</v>
      </c>
      <c r="B111" s="124"/>
      <c r="C111" s="125"/>
      <c r="D111" s="126"/>
      <c r="E111" s="126"/>
      <c r="F111" s="126"/>
      <c r="G111" s="126"/>
      <c r="H111" s="126"/>
      <c r="I111" s="126"/>
      <c r="J111" s="126">
        <f>SUM(J106:J110)</f>
        <v>2000</v>
      </c>
      <c r="K111" s="126"/>
      <c r="L111" s="126"/>
      <c r="M111" s="126"/>
    </row>
    <row r="112" spans="1:13" hidden="1">
      <c r="A112" s="127" t="s">
        <v>51</v>
      </c>
      <c r="B112" s="12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</row>
    <row r="113" spans="1:13" ht="96.75" hidden="1" customHeight="1">
      <c r="A113" s="122" t="s">
        <v>52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1:13" ht="24.75" hidden="1">
      <c r="A114" s="86" t="s">
        <v>53</v>
      </c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</row>
    <row r="115" spans="1:13" hidden="1">
      <c r="A115" s="123" t="s">
        <v>32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1:13" ht="22.5" hidden="1" customHeight="1">
      <c r="A116" s="131" t="s">
        <v>54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</row>
    <row r="117" spans="1:13" ht="44.25" hidden="1" customHeight="1">
      <c r="A117" s="86" t="s">
        <v>55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</row>
    <row r="118" spans="1:13" ht="33.75" hidden="1" customHeight="1">
      <c r="A118" s="86" t="s">
        <v>56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</row>
    <row r="119" spans="1:13" ht="66" hidden="1" customHeight="1">
      <c r="A119" s="86" t="s">
        <v>57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hidden="1">
      <c r="A120" s="86" t="s">
        <v>58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 ht="48" hidden="1" customHeight="1">
      <c r="A121" s="86" t="s">
        <v>59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hidden="1">
      <c r="A122" s="86" t="s">
        <v>60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hidden="1">
      <c r="A123" s="123" t="s">
        <v>32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</row>
    <row r="124" spans="1:13" hidden="1">
      <c r="A124" s="132" t="s">
        <v>61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</row>
    <row r="125" spans="1:13" hidden="1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</row>
    <row r="126" spans="1:13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</row>
    <row r="127" spans="1:13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 hidden="1">
      <c r="A128" s="82" t="s">
        <v>32</v>
      </c>
      <c r="B128" s="124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</row>
    <row r="129" spans="1:13" ht="24" hidden="1" customHeight="1">
      <c r="A129" s="118" t="s">
        <v>62</v>
      </c>
      <c r="B129" s="119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1:13" ht="30" hidden="1" customHeight="1">
      <c r="A130" s="86" t="s">
        <v>63</v>
      </c>
      <c r="B130" s="83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</row>
    <row r="131" spans="1:13" ht="18.75" hidden="1" customHeight="1">
      <c r="A131" s="86" t="s">
        <v>64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</row>
    <row r="132" spans="1:13" ht="34.5" hidden="1" customHeight="1">
      <c r="A132" s="86" t="s">
        <v>65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ht="57.75" hidden="1" customHeight="1">
      <c r="A133" s="86" t="s">
        <v>66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ht="78" hidden="1" customHeight="1">
      <c r="A134" s="86" t="s">
        <v>67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t="67.5" hidden="1" customHeight="1">
      <c r="A135" s="86" t="s">
        <v>68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hidden="1">
      <c r="A136" s="86" t="s">
        <v>69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ht="93.75" hidden="1" customHeight="1">
      <c r="A137" s="86" t="s">
        <v>70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hidden="1">
      <c r="A138" s="127" t="s">
        <v>32</v>
      </c>
      <c r="B138" s="133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1:13" ht="24.75" hidden="1">
      <c r="A139" s="136" t="s">
        <v>71</v>
      </c>
      <c r="B139" s="137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</row>
    <row r="140" spans="1:13" ht="38.25" hidden="1" customHeight="1">
      <c r="A140" s="86" t="s">
        <v>72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</row>
    <row r="141" spans="1:13" ht="24.75" hidden="1">
      <c r="A141" s="86" t="s">
        <v>73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</row>
    <row r="142" spans="1:13" ht="27.75" hidden="1" customHeight="1">
      <c r="A142" s="86" t="s">
        <v>74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ht="24.75" hidden="1">
      <c r="A143" s="86" t="s">
        <v>75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ht="70.5" hidden="1" customHeight="1">
      <c r="A144" s="86" t="s">
        <v>76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54.75" hidden="1" customHeight="1">
      <c r="A145" s="86" t="s">
        <v>77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119.25" hidden="1" customHeight="1">
      <c r="A146" s="86" t="s">
        <v>78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t="53.25" hidden="1" customHeight="1">
      <c r="A147" s="86" t="s">
        <v>79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hidden="1">
      <c r="A148" s="88" t="s">
        <v>32</v>
      </c>
      <c r="B148" s="137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</row>
    <row r="149" spans="1:13" ht="24.75" hidden="1">
      <c r="A149" s="140" t="s">
        <v>80</v>
      </c>
      <c r="B149" s="195" t="s">
        <v>81</v>
      </c>
      <c r="C149" s="196"/>
      <c r="D149" s="197"/>
      <c r="E149" s="198" t="s">
        <v>82</v>
      </c>
      <c r="F149" s="199"/>
      <c r="G149" s="200"/>
      <c r="H149" s="198" t="s">
        <v>83</v>
      </c>
      <c r="I149" s="199"/>
      <c r="J149" s="200"/>
      <c r="K149" s="198" t="s">
        <v>84</v>
      </c>
      <c r="L149" s="199"/>
      <c r="M149" s="200"/>
    </row>
    <row r="150" spans="1:13" ht="24.75">
      <c r="A150" s="141" t="s">
        <v>85</v>
      </c>
      <c r="B150" s="207">
        <v>0</v>
      </c>
      <c r="C150" s="208"/>
      <c r="D150" s="209"/>
      <c r="E150" s="219">
        <v>39745</v>
      </c>
      <c r="F150" s="208"/>
      <c r="G150" s="209"/>
      <c r="H150" s="219">
        <v>5795</v>
      </c>
      <c r="I150" s="208"/>
      <c r="J150" s="209"/>
      <c r="K150" s="210">
        <v>0</v>
      </c>
      <c r="L150" s="208"/>
      <c r="M150" s="209"/>
    </row>
    <row r="151" spans="1:13" ht="15.75" thickBot="1">
      <c r="A151" s="112" t="s">
        <v>86</v>
      </c>
      <c r="B151" s="217">
        <f>B150+E150+H150+K150</f>
        <v>45540</v>
      </c>
      <c r="C151" s="212"/>
      <c r="D151" s="212"/>
      <c r="E151" s="212"/>
      <c r="F151" s="212"/>
      <c r="G151" s="212"/>
      <c r="H151" s="212"/>
      <c r="I151" s="212"/>
      <c r="J151" s="212"/>
      <c r="K151" s="213"/>
      <c r="L151" s="160"/>
      <c r="M151" s="143"/>
    </row>
    <row r="152" spans="1:13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</row>
  </sheetData>
  <mergeCells count="18">
    <mergeCell ref="A1:M1"/>
    <mergeCell ref="A2:M2"/>
    <mergeCell ref="A4:M4"/>
    <mergeCell ref="A15:M15"/>
    <mergeCell ref="A16:A17"/>
    <mergeCell ref="B16:D16"/>
    <mergeCell ref="E16:G16"/>
    <mergeCell ref="H16:J16"/>
    <mergeCell ref="K16:M16"/>
    <mergeCell ref="B151:K151"/>
    <mergeCell ref="B149:D149"/>
    <mergeCell ref="E149:G149"/>
    <mergeCell ref="H149:J149"/>
    <mergeCell ref="K149:M149"/>
    <mergeCell ref="B150:D150"/>
    <mergeCell ref="E150:G150"/>
    <mergeCell ref="H150:J150"/>
    <mergeCell ref="K150:M150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1"/>
  <sheetViews>
    <sheetView topLeftCell="A12" workbookViewId="0">
      <selection activeCell="A112" sqref="A112:XFD129"/>
    </sheetView>
  </sheetViews>
  <sheetFormatPr defaultRowHeight="15"/>
  <cols>
    <col min="1" max="1" width="18.570312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100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1">
        <v>369.7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71">
        <v>972.2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>
      <c r="A7" s="155" t="s">
        <v>229</v>
      </c>
      <c r="B7" s="155"/>
      <c r="C7" s="155"/>
      <c r="D7" s="155"/>
      <c r="E7" s="155"/>
      <c r="F7" s="155"/>
      <c r="G7" s="186" t="s">
        <v>242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221</v>
      </c>
      <c r="B8" s="155"/>
      <c r="C8" s="155"/>
      <c r="D8" s="155"/>
      <c r="E8" s="155"/>
      <c r="F8" s="155"/>
      <c r="G8" s="185">
        <v>1959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236</v>
      </c>
      <c r="B9" s="155"/>
      <c r="C9" s="155"/>
      <c r="D9" s="155"/>
      <c r="E9" s="155"/>
      <c r="F9" s="155"/>
      <c r="G9" s="185">
        <v>-59071.16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223</v>
      </c>
      <c r="B10" s="155"/>
      <c r="C10" s="155"/>
      <c r="D10" s="155"/>
      <c r="E10" s="155"/>
      <c r="F10" s="155"/>
      <c r="G10" s="171">
        <v>4.5999999999999996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224</v>
      </c>
      <c r="B11" s="155"/>
      <c r="C11" s="155"/>
      <c r="D11" s="15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215" t="s">
        <v>243</v>
      </c>
      <c r="B12" s="215"/>
      <c r="C12" s="215"/>
      <c r="D12" s="215"/>
      <c r="E12" s="215"/>
      <c r="F12" s="73"/>
      <c r="G12" s="185">
        <v>53665.4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7">
      <c r="A13" s="155" t="s">
        <v>231</v>
      </c>
      <c r="B13" s="155"/>
      <c r="C13" s="155"/>
      <c r="D13" s="155"/>
      <c r="E13" s="155"/>
      <c r="F13" s="155"/>
      <c r="G13" s="177">
        <v>23100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 s="71" customFormat="1">
      <c r="A14" s="155" t="s">
        <v>210</v>
      </c>
      <c r="B14" s="155"/>
      <c r="C14" s="155"/>
      <c r="D14" s="175"/>
      <c r="E14" s="155"/>
      <c r="F14" s="170"/>
      <c r="G14" s="185">
        <v>-28505.7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7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144"/>
      <c r="O15" s="144"/>
      <c r="P15" s="144"/>
      <c r="Q15" s="144"/>
    </row>
    <row r="16" spans="1:17">
      <c r="A16" s="201" t="s">
        <v>0</v>
      </c>
      <c r="B16" s="203" t="s">
        <v>1</v>
      </c>
      <c r="C16" s="204"/>
      <c r="D16" s="205"/>
      <c r="E16" s="206" t="s">
        <v>2</v>
      </c>
      <c r="F16" s="204"/>
      <c r="G16" s="205"/>
      <c r="H16" s="206" t="s">
        <v>3</v>
      </c>
      <c r="I16" s="204"/>
      <c r="J16" s="205"/>
      <c r="K16" s="206" t="s">
        <v>4</v>
      </c>
      <c r="L16" s="204"/>
      <c r="M16" s="205"/>
      <c r="N16" s="71"/>
      <c r="O16" s="71"/>
      <c r="P16" s="71"/>
      <c r="Q16" s="71"/>
    </row>
    <row r="17" spans="1:17" ht="24.75">
      <c r="A17" s="202"/>
      <c r="B17" s="74" t="s">
        <v>5</v>
      </c>
      <c r="C17" s="75" t="s">
        <v>6</v>
      </c>
      <c r="D17" s="76" t="s">
        <v>7</v>
      </c>
      <c r="E17" s="77" t="s">
        <v>5</v>
      </c>
      <c r="F17" s="77" t="s">
        <v>6</v>
      </c>
      <c r="G17" s="76" t="s">
        <v>7</v>
      </c>
      <c r="H17" s="75" t="s">
        <v>5</v>
      </c>
      <c r="I17" s="75" t="s">
        <v>6</v>
      </c>
      <c r="J17" s="76" t="s">
        <v>7</v>
      </c>
      <c r="K17" s="75" t="s">
        <v>5</v>
      </c>
      <c r="L17" s="75" t="s">
        <v>6</v>
      </c>
      <c r="M17" s="76" t="s">
        <v>7</v>
      </c>
      <c r="N17" s="71"/>
      <c r="O17" s="71"/>
      <c r="P17" s="71"/>
      <c r="Q17" s="71"/>
    </row>
    <row r="18" spans="1:17">
      <c r="A18" s="78" t="s">
        <v>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71"/>
      <c r="O18" s="71"/>
      <c r="P18" s="71"/>
      <c r="Q18" s="71"/>
    </row>
    <row r="19" spans="1:17" hidden="1">
      <c r="A19" s="82" t="s">
        <v>9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71"/>
      <c r="O19" s="71"/>
      <c r="P19" s="71"/>
      <c r="Q19" s="71"/>
    </row>
    <row r="20" spans="1:17" hidden="1">
      <c r="A20" s="86" t="s">
        <v>10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11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12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7" t="s">
        <v>13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14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6" t="s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17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18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19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2" t="s">
        <v>20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idden="1">
      <c r="A31" s="87" t="s">
        <v>21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6" t="s">
        <v>22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23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24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25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idden="1">
      <c r="A36" s="86" t="s">
        <v>26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idden="1">
      <c r="A37" s="82" t="s">
        <v>27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idden="1">
      <c r="A38" s="86" t="s">
        <v>28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29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30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7" t="s">
        <v>31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8" t="s">
        <v>32</v>
      </c>
      <c r="B42" s="89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71"/>
      <c r="O42" s="71"/>
      <c r="P42" s="71"/>
      <c r="Q42" s="71"/>
    </row>
    <row r="43" spans="1:17">
      <c r="A43" s="92" t="s">
        <v>33</v>
      </c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71"/>
      <c r="O43" s="71"/>
      <c r="P43" s="71"/>
      <c r="Q43" s="71"/>
    </row>
    <row r="44" spans="1:17" hidden="1">
      <c r="A44" s="82" t="s">
        <v>9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71"/>
      <c r="O44" s="71"/>
      <c r="P44" s="71"/>
      <c r="Q44" s="71"/>
    </row>
    <row r="45" spans="1:17" hidden="1">
      <c r="A45" s="86" t="s">
        <v>10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11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12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13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7" t="s">
        <v>14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idden="1">
      <c r="A50" s="86" t="s">
        <v>15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6" t="s">
        <v>16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17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18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19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2" t="s">
        <v>20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idden="1">
      <c r="A56" s="87" t="s">
        <v>21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6" t="s">
        <v>22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23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24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25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26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2" t="s">
        <v>27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idden="1">
      <c r="A63" s="86" t="s">
        <v>28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29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30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7" t="s">
        <v>31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96" t="s">
        <v>32</v>
      </c>
      <c r="B67" s="97"/>
      <c r="C67" s="98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71"/>
      <c r="O67" s="71"/>
      <c r="P67" s="71"/>
      <c r="Q67" s="71"/>
    </row>
    <row r="68" spans="1:17">
      <c r="A68" s="100" t="s">
        <v>34</v>
      </c>
      <c r="B68" s="101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71"/>
      <c r="O68" s="71"/>
      <c r="P68" s="71"/>
      <c r="Q68" s="71"/>
    </row>
    <row r="69" spans="1:17">
      <c r="A69" s="82" t="s">
        <v>9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71"/>
      <c r="O69" s="71"/>
      <c r="P69" s="71"/>
      <c r="Q69" s="71"/>
    </row>
    <row r="70" spans="1:17" hidden="1">
      <c r="A70" s="86" t="s">
        <v>10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11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12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7" t="s">
        <v>14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6" t="s">
        <v>15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16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17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18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19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2" t="s">
        <v>20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idden="1">
      <c r="A80" s="87" t="s">
        <v>21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6" t="s">
        <v>22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23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24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25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26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>
      <c r="A86" s="82" t="s">
        <v>27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idden="1">
      <c r="A87" s="86" t="s">
        <v>28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29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>
      <c r="A89" s="86" t="s">
        <v>30</v>
      </c>
      <c r="B89" s="83"/>
      <c r="C89" s="84"/>
      <c r="D89" s="85"/>
      <c r="E89" s="85" t="s">
        <v>153</v>
      </c>
      <c r="F89" s="85">
        <v>1</v>
      </c>
      <c r="G89" s="163">
        <v>3000</v>
      </c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7" t="s">
        <v>31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>
      <c r="A91" s="104" t="s">
        <v>32</v>
      </c>
      <c r="B91" s="105"/>
      <c r="C91" s="106"/>
      <c r="D91" s="107"/>
      <c r="E91" s="107"/>
      <c r="F91" s="107"/>
      <c r="G91" s="107">
        <f>SUM(G70:G90)</f>
        <v>3000</v>
      </c>
      <c r="H91" s="107"/>
      <c r="I91" s="107"/>
      <c r="J91" s="107"/>
      <c r="K91" s="107"/>
      <c r="L91" s="107"/>
      <c r="M91" s="107"/>
      <c r="N91" s="71"/>
      <c r="O91" s="71"/>
      <c r="P91" s="71"/>
      <c r="Q91" s="71"/>
    </row>
    <row r="92" spans="1:17">
      <c r="A92" s="108" t="s">
        <v>35</v>
      </c>
      <c r="B92" s="109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71"/>
      <c r="O92" s="71"/>
      <c r="P92" s="71"/>
      <c r="Q92" s="71"/>
    </row>
    <row r="93" spans="1:17">
      <c r="A93" s="82" t="s">
        <v>9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71"/>
      <c r="O93" s="71"/>
      <c r="P93" s="71"/>
      <c r="Q93" s="71"/>
    </row>
    <row r="94" spans="1:17">
      <c r="A94" s="86" t="s">
        <v>10</v>
      </c>
      <c r="B94" s="83"/>
      <c r="C94" s="84"/>
      <c r="D94" s="85"/>
      <c r="E94" s="85" t="s">
        <v>153</v>
      </c>
      <c r="F94" s="85">
        <v>15</v>
      </c>
      <c r="G94" s="163">
        <v>14100</v>
      </c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idden="1">
      <c r="A95" s="87" t="s">
        <v>36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2" t="s">
        <v>37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idden="1">
      <c r="A97" s="86" t="s">
        <v>38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113" t="s">
        <v>39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40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41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42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43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44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>
      <c r="A104" s="114" t="s">
        <v>32</v>
      </c>
      <c r="B104" s="115"/>
      <c r="C104" s="116"/>
      <c r="D104" s="117"/>
      <c r="E104" s="117"/>
      <c r="F104" s="117"/>
      <c r="G104" s="168">
        <f>SUM(G94:G103)</f>
        <v>14100</v>
      </c>
      <c r="H104" s="117"/>
      <c r="I104" s="117"/>
      <c r="J104" s="117"/>
      <c r="K104" s="117"/>
      <c r="L104" s="117"/>
      <c r="M104" s="117"/>
      <c r="N104" s="71"/>
      <c r="O104" s="71"/>
      <c r="P104" s="71"/>
      <c r="Q104" s="71"/>
    </row>
    <row r="105" spans="1:17">
      <c r="A105" s="118" t="s">
        <v>45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71"/>
      <c r="O105" s="71"/>
      <c r="P105" s="71"/>
      <c r="Q105" s="71"/>
    </row>
    <row r="106" spans="1:17" ht="30.75" customHeight="1">
      <c r="A106" s="122" t="s">
        <v>46</v>
      </c>
      <c r="B106" s="83"/>
      <c r="C106" s="84"/>
      <c r="D106" s="85"/>
      <c r="E106" s="77" t="s">
        <v>189</v>
      </c>
      <c r="F106" s="85">
        <v>2</v>
      </c>
      <c r="G106" s="163">
        <v>4000</v>
      </c>
      <c r="H106" s="85"/>
      <c r="I106" s="85"/>
      <c r="J106" s="85"/>
      <c r="K106" s="85"/>
      <c r="L106" s="85"/>
      <c r="M106" s="85"/>
      <c r="N106" s="71"/>
      <c r="O106" s="71"/>
      <c r="P106" s="71"/>
      <c r="Q106" s="71"/>
    </row>
    <row r="107" spans="1:17" hidden="1">
      <c r="A107" s="122" t="s">
        <v>47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36.75" hidden="1">
      <c r="A108" s="122" t="s">
        <v>48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80.25" hidden="1" customHeight="1">
      <c r="A109" s="122" t="s">
        <v>49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idden="1">
      <c r="A110" s="122" t="s">
        <v>50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>
      <c r="A111" s="123" t="s">
        <v>32</v>
      </c>
      <c r="B111" s="124"/>
      <c r="C111" s="125"/>
      <c r="D111" s="126"/>
      <c r="E111" s="126"/>
      <c r="F111" s="126"/>
      <c r="G111" s="126">
        <v>4000</v>
      </c>
      <c r="H111" s="126"/>
      <c r="I111" s="126"/>
      <c r="J111" s="126"/>
      <c r="K111" s="126"/>
      <c r="L111" s="126"/>
      <c r="M111" s="126"/>
      <c r="N111" s="71"/>
      <c r="O111" s="71"/>
      <c r="P111" s="71"/>
      <c r="Q111" s="71"/>
    </row>
    <row r="112" spans="1:17" hidden="1">
      <c r="A112" s="127" t="s">
        <v>51</v>
      </c>
      <c r="B112" s="12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71"/>
      <c r="O112" s="71"/>
      <c r="P112" s="71"/>
      <c r="Q112" s="71"/>
    </row>
    <row r="113" spans="1:17" ht="104.25" hidden="1" customHeight="1">
      <c r="A113" s="122" t="s">
        <v>52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71"/>
      <c r="O113" s="71"/>
      <c r="P113" s="71"/>
      <c r="Q113" s="71"/>
    </row>
    <row r="114" spans="1:17" ht="24.75" hidden="1">
      <c r="A114" s="86" t="s">
        <v>53</v>
      </c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71"/>
      <c r="O114" s="71"/>
      <c r="P114" s="71"/>
      <c r="Q114" s="71"/>
    </row>
    <row r="115" spans="1:17" hidden="1">
      <c r="A115" s="123" t="s">
        <v>32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71"/>
      <c r="O115" s="71"/>
      <c r="P115" s="71"/>
      <c r="Q115" s="71"/>
    </row>
    <row r="116" spans="1:17" hidden="1">
      <c r="A116" s="131" t="s">
        <v>54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71"/>
      <c r="O116" s="71"/>
      <c r="P116" s="71"/>
      <c r="Q116" s="71"/>
    </row>
    <row r="117" spans="1:17" ht="36.75" hidden="1">
      <c r="A117" s="86" t="s">
        <v>55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71"/>
      <c r="O117" s="71"/>
      <c r="P117" s="71"/>
      <c r="Q117" s="71"/>
    </row>
    <row r="118" spans="1:17" ht="24.75" hidden="1">
      <c r="A118" s="86" t="s">
        <v>56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72.75" hidden="1" customHeight="1">
      <c r="A119" s="86" t="s">
        <v>57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idden="1">
      <c r="A120" s="86" t="s">
        <v>58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t="36.75" hidden="1">
      <c r="A121" s="86" t="s">
        <v>59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idden="1">
      <c r="A122" s="86" t="s">
        <v>60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123" t="s">
        <v>32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132" t="s">
        <v>61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71"/>
      <c r="O124" s="71"/>
      <c r="P124" s="71"/>
      <c r="Q124" s="71"/>
    </row>
    <row r="125" spans="1:17" hidden="1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 t="s">
        <v>32</v>
      </c>
      <c r="B128" s="124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71"/>
      <c r="O128" s="71"/>
      <c r="P128" s="71"/>
      <c r="Q128" s="71"/>
    </row>
    <row r="129" spans="1:17" hidden="1">
      <c r="A129" s="118" t="s">
        <v>62</v>
      </c>
      <c r="B129" s="119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71"/>
      <c r="O129" s="71"/>
      <c r="P129" s="71"/>
      <c r="Q129" s="71"/>
    </row>
    <row r="130" spans="1:17" hidden="1">
      <c r="A130" s="86" t="s">
        <v>63</v>
      </c>
      <c r="B130" s="83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71"/>
      <c r="O130" s="71"/>
      <c r="P130" s="71"/>
      <c r="Q130" s="71"/>
    </row>
    <row r="131" spans="1:17" hidden="1">
      <c r="A131" s="86" t="s">
        <v>64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t="36.75" hidden="1">
      <c r="A132" s="86" t="s">
        <v>65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71.25" hidden="1" customHeight="1">
      <c r="A133" s="86" t="s">
        <v>66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99.75" hidden="1" customHeight="1">
      <c r="A134" s="86" t="s">
        <v>67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60.75" hidden="1">
      <c r="A135" s="86" t="s">
        <v>68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idden="1">
      <c r="A136" s="86" t="s">
        <v>69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t="174" hidden="1" customHeight="1">
      <c r="A137" s="86" t="s">
        <v>70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idden="1">
      <c r="A138" s="127" t="s">
        <v>32</v>
      </c>
      <c r="B138" s="133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71"/>
      <c r="O138" s="71"/>
      <c r="P138" s="71"/>
      <c r="Q138" s="71"/>
    </row>
    <row r="139" spans="1:17" ht="24.75">
      <c r="A139" s="136" t="s">
        <v>71</v>
      </c>
      <c r="B139" s="137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71"/>
      <c r="O139" s="71"/>
      <c r="P139" s="71"/>
      <c r="Q139" s="71"/>
    </row>
    <row r="140" spans="1:17" ht="36.75">
      <c r="A140" s="86" t="s">
        <v>72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77" t="s">
        <v>172</v>
      </c>
      <c r="L140" s="85">
        <v>1</v>
      </c>
      <c r="M140" s="85">
        <v>2000</v>
      </c>
      <c r="N140" s="71"/>
      <c r="O140" s="71"/>
      <c r="P140" s="71"/>
      <c r="Q140" s="71"/>
    </row>
    <row r="141" spans="1:17" ht="24.75" hidden="1">
      <c r="A141" s="86" t="s">
        <v>73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idden="1">
      <c r="A142" s="86" t="s">
        <v>74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24.75" hidden="1">
      <c r="A143" s="86" t="s">
        <v>75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87" hidden="1" customHeight="1">
      <c r="A144" s="86" t="s">
        <v>76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48.75" hidden="1">
      <c r="A145" s="86" t="s">
        <v>77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167.25" hidden="1" customHeight="1">
      <c r="A146" s="86" t="s">
        <v>78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68.25" hidden="1" customHeight="1">
      <c r="A147" s="86" t="s">
        <v>79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idden="1">
      <c r="A148" s="88" t="s">
        <v>32</v>
      </c>
      <c r="B148" s="137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67">
        <v>2000</v>
      </c>
      <c r="N148" s="71"/>
      <c r="O148" s="71"/>
      <c r="P148" s="71"/>
      <c r="Q148" s="71"/>
    </row>
    <row r="149" spans="1:17" ht="24.75" hidden="1">
      <c r="A149" s="140" t="s">
        <v>80</v>
      </c>
      <c r="B149" s="195" t="s">
        <v>81</v>
      </c>
      <c r="C149" s="196"/>
      <c r="D149" s="197"/>
      <c r="E149" s="198" t="s">
        <v>82</v>
      </c>
      <c r="F149" s="199"/>
      <c r="G149" s="200"/>
      <c r="H149" s="198" t="s">
        <v>83</v>
      </c>
      <c r="I149" s="199"/>
      <c r="J149" s="200"/>
      <c r="K149" s="198" t="s">
        <v>84</v>
      </c>
      <c r="L149" s="199"/>
      <c r="M149" s="200"/>
      <c r="N149" s="71"/>
      <c r="O149" s="71"/>
      <c r="P149" s="71"/>
      <c r="Q149" s="71"/>
    </row>
    <row r="150" spans="1:17" ht="24.75">
      <c r="A150" s="141" t="s">
        <v>85</v>
      </c>
      <c r="B150" s="207">
        <f>D42+D67+D91+D104+D111+D115+D123+D128+D138+D148</f>
        <v>0</v>
      </c>
      <c r="C150" s="208"/>
      <c r="D150" s="209"/>
      <c r="E150" s="219">
        <f>G42+G67+G91+G104+G111+G115+G123+G128+G138+G148</f>
        <v>21100</v>
      </c>
      <c r="F150" s="208"/>
      <c r="G150" s="209"/>
      <c r="H150" s="210">
        <f>J42+J67+J91+J104+J111+J115+J123+J128+J138+J148</f>
        <v>0</v>
      </c>
      <c r="I150" s="208"/>
      <c r="J150" s="209"/>
      <c r="K150" s="210">
        <f>M42+M67+M91+M104+M111+M115+M123+M128+M138+M148</f>
        <v>2000</v>
      </c>
      <c r="L150" s="208"/>
      <c r="M150" s="209"/>
      <c r="N150" s="71"/>
      <c r="O150" s="71"/>
      <c r="P150" s="71"/>
      <c r="Q150" s="71"/>
    </row>
    <row r="151" spans="1:17" ht="15.75" thickBot="1">
      <c r="A151" s="112" t="s">
        <v>86</v>
      </c>
      <c r="B151" s="211">
        <f>B150+E150+H150+K150</f>
        <v>23100</v>
      </c>
      <c r="C151" s="212"/>
      <c r="D151" s="212"/>
      <c r="E151" s="212"/>
      <c r="F151" s="212"/>
      <c r="G151" s="212"/>
      <c r="H151" s="212"/>
      <c r="I151" s="212"/>
      <c r="J151" s="212"/>
      <c r="K151" s="213"/>
      <c r="L151" s="142"/>
      <c r="M151" s="143"/>
      <c r="N151" s="71"/>
      <c r="O151" s="71"/>
      <c r="P151" s="71"/>
      <c r="Q151" s="71"/>
    </row>
  </sheetData>
  <mergeCells count="19">
    <mergeCell ref="B150:D150"/>
    <mergeCell ref="E150:G150"/>
    <mergeCell ref="H150:J150"/>
    <mergeCell ref="K150:M150"/>
    <mergeCell ref="B151:K151"/>
    <mergeCell ref="A12:E12"/>
    <mergeCell ref="A1:Q1"/>
    <mergeCell ref="A2:Q2"/>
    <mergeCell ref="A4:Q4"/>
    <mergeCell ref="B149:D149"/>
    <mergeCell ref="E149:G149"/>
    <mergeCell ref="H149:J149"/>
    <mergeCell ref="K149:M149"/>
    <mergeCell ref="A15:M15"/>
    <mergeCell ref="A16:A17"/>
    <mergeCell ref="B16:D16"/>
    <mergeCell ref="E16:G16"/>
    <mergeCell ref="H16:J16"/>
    <mergeCell ref="K16:M16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1"/>
  <sheetViews>
    <sheetView workbookViewId="0">
      <selection activeCell="N16" sqref="A16:XFD151"/>
    </sheetView>
  </sheetViews>
  <sheetFormatPr defaultRowHeight="15"/>
  <cols>
    <col min="1" max="1" width="17.8554687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101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1">
        <v>796.1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219</v>
      </c>
      <c r="B6" s="155"/>
      <c r="C6" s="155"/>
      <c r="D6" s="155"/>
      <c r="E6" s="155"/>
      <c r="F6" s="155"/>
      <c r="G6" s="171">
        <v>415.8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>
      <c r="A7" s="155" t="s">
        <v>229</v>
      </c>
      <c r="B7" s="155"/>
      <c r="C7" s="155"/>
      <c r="D7" s="155"/>
      <c r="E7" s="155"/>
      <c r="F7" s="155"/>
      <c r="G7" s="186" t="s">
        <v>241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221</v>
      </c>
      <c r="B8" s="155"/>
      <c r="C8" s="155"/>
      <c r="D8" s="155"/>
      <c r="E8" s="155"/>
      <c r="F8" s="155"/>
      <c r="G8" s="171">
        <v>1959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230</v>
      </c>
      <c r="B9" s="155"/>
      <c r="C9" s="155"/>
      <c r="D9" s="155"/>
      <c r="E9" s="155"/>
      <c r="F9" s="155"/>
      <c r="G9" s="185">
        <v>26399.51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223</v>
      </c>
      <c r="B10" s="155"/>
      <c r="C10" s="155"/>
      <c r="D10" s="155"/>
      <c r="E10" s="155"/>
      <c r="F10" s="155"/>
      <c r="G10" s="171">
        <v>4.5999999999999996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224</v>
      </c>
      <c r="B11" s="155"/>
      <c r="C11" s="155"/>
      <c r="D11" s="15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5" t="s">
        <v>212</v>
      </c>
      <c r="B12" s="155"/>
      <c r="C12" s="155"/>
      <c r="D12" s="155"/>
      <c r="E12" s="155"/>
      <c r="F12" s="155"/>
      <c r="G12" s="185">
        <v>22952.16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7">
      <c r="A13" s="155" t="s">
        <v>226</v>
      </c>
      <c r="B13" s="155"/>
      <c r="C13" s="155"/>
      <c r="D13" s="155"/>
      <c r="E13" s="155"/>
      <c r="F13" s="155"/>
      <c r="G13" s="171">
        <v>0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 s="71" customFormat="1">
      <c r="A14" s="155" t="s">
        <v>210</v>
      </c>
      <c r="B14" s="155"/>
      <c r="C14" s="155"/>
      <c r="D14" s="155"/>
      <c r="E14" s="155"/>
      <c r="F14" s="170"/>
      <c r="G14" s="185">
        <v>49351.67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7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144"/>
      <c r="O15" s="144"/>
      <c r="P15" s="144"/>
      <c r="Q15" s="144"/>
    </row>
    <row r="16" spans="1:17" hidden="1">
      <c r="A16" s="201" t="s">
        <v>0</v>
      </c>
      <c r="B16" s="203" t="s">
        <v>1</v>
      </c>
      <c r="C16" s="204"/>
      <c r="D16" s="205"/>
      <c r="E16" s="206" t="s">
        <v>2</v>
      </c>
      <c r="F16" s="204"/>
      <c r="G16" s="205"/>
      <c r="H16" s="206" t="s">
        <v>3</v>
      </c>
      <c r="I16" s="204"/>
      <c r="J16" s="205"/>
      <c r="K16" s="206" t="s">
        <v>4</v>
      </c>
      <c r="L16" s="204"/>
      <c r="M16" s="205"/>
      <c r="N16" s="71"/>
      <c r="O16" s="71"/>
      <c r="P16" s="71"/>
      <c r="Q16" s="71"/>
    </row>
    <row r="17" spans="1:17" ht="24.75" hidden="1">
      <c r="A17" s="202"/>
      <c r="B17" s="74" t="s">
        <v>5</v>
      </c>
      <c r="C17" s="75" t="s">
        <v>6</v>
      </c>
      <c r="D17" s="76" t="s">
        <v>7</v>
      </c>
      <c r="E17" s="77" t="s">
        <v>5</v>
      </c>
      <c r="F17" s="77" t="s">
        <v>6</v>
      </c>
      <c r="G17" s="76" t="s">
        <v>7</v>
      </c>
      <c r="H17" s="75" t="s">
        <v>5</v>
      </c>
      <c r="I17" s="75" t="s">
        <v>6</v>
      </c>
      <c r="J17" s="76" t="s">
        <v>7</v>
      </c>
      <c r="K17" s="75" t="s">
        <v>5</v>
      </c>
      <c r="L17" s="75" t="s">
        <v>6</v>
      </c>
      <c r="M17" s="76" t="s">
        <v>7</v>
      </c>
      <c r="N17" s="71"/>
      <c r="O17" s="71"/>
      <c r="P17" s="71"/>
      <c r="Q17" s="71"/>
    </row>
    <row r="18" spans="1:17" hidden="1">
      <c r="A18" s="78" t="s">
        <v>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71"/>
      <c r="O18" s="71"/>
      <c r="P18" s="71"/>
      <c r="Q18" s="71"/>
    </row>
    <row r="19" spans="1:17" hidden="1">
      <c r="A19" s="82" t="s">
        <v>9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71"/>
      <c r="O19" s="71"/>
      <c r="P19" s="71"/>
      <c r="Q19" s="71"/>
    </row>
    <row r="20" spans="1:17" hidden="1">
      <c r="A20" s="86" t="s">
        <v>10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11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12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7" t="s">
        <v>13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14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6" t="s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17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18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19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2" t="s">
        <v>20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 hidden="1">
      <c r="A31" s="87" t="s">
        <v>21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6" t="s">
        <v>22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23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24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25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 hidden="1">
      <c r="A36" s="86" t="s">
        <v>26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idden="1">
      <c r="A37" s="82" t="s">
        <v>27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idden="1">
      <c r="A38" s="86" t="s">
        <v>28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29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30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7" t="s">
        <v>31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8" t="s">
        <v>32</v>
      </c>
      <c r="B42" s="89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71"/>
      <c r="O42" s="71"/>
      <c r="P42" s="71"/>
      <c r="Q42" s="71"/>
    </row>
    <row r="43" spans="1:17" hidden="1">
      <c r="A43" s="92" t="s">
        <v>33</v>
      </c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71"/>
      <c r="O43" s="71"/>
      <c r="P43" s="71"/>
      <c r="Q43" s="71"/>
    </row>
    <row r="44" spans="1:17" hidden="1">
      <c r="A44" s="82" t="s">
        <v>9</v>
      </c>
      <c r="B44" s="83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71"/>
      <c r="O44" s="71"/>
      <c r="P44" s="71"/>
      <c r="Q44" s="71"/>
    </row>
    <row r="45" spans="1:17" hidden="1">
      <c r="A45" s="86" t="s">
        <v>10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11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12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13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7" t="s">
        <v>14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idden="1">
      <c r="A50" s="86" t="s">
        <v>15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6" t="s">
        <v>16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17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18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19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2" t="s">
        <v>20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idden="1">
      <c r="A56" s="87" t="s">
        <v>21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6" t="s">
        <v>22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23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24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25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26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2" t="s">
        <v>27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idden="1">
      <c r="A63" s="86" t="s">
        <v>28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29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30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7" t="s">
        <v>31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96" t="s">
        <v>32</v>
      </c>
      <c r="B67" s="97"/>
      <c r="C67" s="98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71"/>
      <c r="O67" s="71"/>
      <c r="P67" s="71"/>
      <c r="Q67" s="71"/>
    </row>
    <row r="68" spans="1:17" hidden="1">
      <c r="A68" s="100" t="s">
        <v>34</v>
      </c>
      <c r="B68" s="101"/>
      <c r="C68" s="102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71"/>
      <c r="O68" s="71"/>
      <c r="P68" s="71"/>
      <c r="Q68" s="71"/>
    </row>
    <row r="69" spans="1:17" hidden="1">
      <c r="A69" s="82" t="s">
        <v>9</v>
      </c>
      <c r="B69" s="83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71"/>
      <c r="O69" s="71"/>
      <c r="P69" s="71"/>
      <c r="Q69" s="71"/>
    </row>
    <row r="70" spans="1:17" hidden="1">
      <c r="A70" s="86" t="s">
        <v>10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11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12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7" t="s">
        <v>14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6" t="s">
        <v>15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16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17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18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19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2" t="s">
        <v>20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idden="1">
      <c r="A80" s="87" t="s">
        <v>21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6" t="s">
        <v>22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23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24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25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26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2" t="s">
        <v>27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idden="1">
      <c r="A87" s="86" t="s">
        <v>28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29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30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7" t="s">
        <v>31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104" t="s">
        <v>32</v>
      </c>
      <c r="B91" s="105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71"/>
      <c r="O91" s="71"/>
      <c r="P91" s="71"/>
      <c r="Q91" s="71"/>
    </row>
    <row r="92" spans="1:17" hidden="1">
      <c r="A92" s="108" t="s">
        <v>35</v>
      </c>
      <c r="B92" s="109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71"/>
      <c r="O92" s="71"/>
      <c r="P92" s="71"/>
      <c r="Q92" s="71"/>
    </row>
    <row r="93" spans="1:17" hidden="1">
      <c r="A93" s="82" t="s">
        <v>9</v>
      </c>
      <c r="B93" s="83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71"/>
      <c r="O93" s="71"/>
      <c r="P93" s="71"/>
      <c r="Q93" s="71"/>
    </row>
    <row r="94" spans="1:17" hidden="1">
      <c r="A94" s="86" t="s">
        <v>10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idden="1">
      <c r="A95" s="87" t="s">
        <v>36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2" t="s">
        <v>37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idden="1">
      <c r="A97" s="86" t="s">
        <v>38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113" t="s">
        <v>39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40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41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42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43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44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idden="1">
      <c r="A104" s="114" t="s">
        <v>32</v>
      </c>
      <c r="B104" s="115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71"/>
      <c r="O104" s="71"/>
      <c r="P104" s="71"/>
      <c r="Q104" s="71"/>
    </row>
    <row r="105" spans="1:17" hidden="1">
      <c r="A105" s="118" t="s">
        <v>45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71"/>
      <c r="O105" s="71"/>
      <c r="P105" s="71"/>
      <c r="Q105" s="71"/>
    </row>
    <row r="106" spans="1:17" ht="31.5" hidden="1" customHeight="1">
      <c r="A106" s="122" t="s">
        <v>46</v>
      </c>
      <c r="B106" s="83"/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71"/>
      <c r="O106" s="71"/>
      <c r="P106" s="71"/>
      <c r="Q106" s="71"/>
    </row>
    <row r="107" spans="1:17" ht="31.5" hidden="1" customHeight="1">
      <c r="A107" s="122" t="s">
        <v>47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49.5" hidden="1" customHeight="1">
      <c r="A108" s="122" t="s">
        <v>48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57.75" hidden="1" customHeight="1">
      <c r="A109" s="122" t="s">
        <v>49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22.5" hidden="1" customHeight="1">
      <c r="A110" s="122" t="s">
        <v>50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idden="1">
      <c r="A111" s="123" t="s">
        <v>32</v>
      </c>
      <c r="B111" s="124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71"/>
      <c r="O111" s="71"/>
      <c r="P111" s="71"/>
      <c r="Q111" s="71"/>
    </row>
    <row r="112" spans="1:17" hidden="1">
      <c r="A112" s="127" t="s">
        <v>51</v>
      </c>
      <c r="B112" s="12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71"/>
      <c r="O112" s="71"/>
      <c r="P112" s="71"/>
      <c r="Q112" s="71"/>
    </row>
    <row r="113" spans="1:17" ht="93.75" hidden="1" customHeight="1">
      <c r="A113" s="122" t="s">
        <v>52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71"/>
      <c r="O113" s="71"/>
      <c r="P113" s="71"/>
      <c r="Q113" s="71"/>
    </row>
    <row r="114" spans="1:17" ht="24.75" hidden="1">
      <c r="A114" s="86" t="s">
        <v>53</v>
      </c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71"/>
      <c r="O114" s="71"/>
      <c r="P114" s="71"/>
      <c r="Q114" s="71"/>
    </row>
    <row r="115" spans="1:17" hidden="1">
      <c r="A115" s="123" t="s">
        <v>32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71"/>
      <c r="O115" s="71"/>
      <c r="P115" s="71"/>
      <c r="Q115" s="71"/>
    </row>
    <row r="116" spans="1:17" hidden="1">
      <c r="A116" s="131" t="s">
        <v>54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71"/>
      <c r="O116" s="71"/>
      <c r="P116" s="71"/>
      <c r="Q116" s="71"/>
    </row>
    <row r="117" spans="1:17" ht="57" hidden="1" customHeight="1">
      <c r="A117" s="86" t="s">
        <v>55</v>
      </c>
      <c r="B117" s="83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71"/>
      <c r="O117" s="71"/>
      <c r="P117" s="71"/>
      <c r="Q117" s="71"/>
    </row>
    <row r="118" spans="1:17" ht="39.75" hidden="1" customHeight="1">
      <c r="A118" s="86" t="s">
        <v>56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73.5" hidden="1" customHeight="1">
      <c r="A119" s="86" t="s">
        <v>57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idden="1">
      <c r="A120" s="86" t="s">
        <v>58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t="53.25" hidden="1" customHeight="1">
      <c r="A121" s="86" t="s">
        <v>59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idden="1">
      <c r="A122" s="86" t="s">
        <v>60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123" t="s">
        <v>32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132" t="s">
        <v>61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71"/>
      <c r="O124" s="71"/>
      <c r="P124" s="71"/>
      <c r="Q124" s="71"/>
    </row>
    <row r="125" spans="1:17" hidden="1">
      <c r="A125" s="82"/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 t="s">
        <v>32</v>
      </c>
      <c r="B128" s="124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71"/>
      <c r="O128" s="71"/>
      <c r="P128" s="71"/>
      <c r="Q128" s="71"/>
    </row>
    <row r="129" spans="1:17" hidden="1">
      <c r="A129" s="118" t="s">
        <v>62</v>
      </c>
      <c r="B129" s="119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71"/>
      <c r="O129" s="71"/>
      <c r="P129" s="71"/>
      <c r="Q129" s="71"/>
    </row>
    <row r="130" spans="1:17" ht="24.75" hidden="1">
      <c r="A130" s="86" t="s">
        <v>63</v>
      </c>
      <c r="B130" s="83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71"/>
      <c r="O130" s="71"/>
      <c r="P130" s="71"/>
      <c r="Q130" s="71"/>
    </row>
    <row r="131" spans="1:17" hidden="1">
      <c r="A131" s="86" t="s">
        <v>64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t="54" hidden="1" customHeight="1">
      <c r="A132" s="86" t="s">
        <v>65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57.75" hidden="1" customHeight="1">
      <c r="A133" s="86" t="s">
        <v>66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60" hidden="1" customHeight="1">
      <c r="A134" s="86" t="s">
        <v>67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75.75" hidden="1" customHeight="1">
      <c r="A135" s="86" t="s">
        <v>68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idden="1">
      <c r="A136" s="86" t="s">
        <v>69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t="96.75" hidden="1" customHeight="1">
      <c r="A137" s="86" t="s">
        <v>70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idden="1">
      <c r="A138" s="127" t="s">
        <v>32</v>
      </c>
      <c r="B138" s="133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71"/>
      <c r="O138" s="71"/>
      <c r="P138" s="71"/>
      <c r="Q138" s="71"/>
    </row>
    <row r="139" spans="1:17" ht="24.75" hidden="1">
      <c r="A139" s="136" t="s">
        <v>71</v>
      </c>
      <c r="B139" s="137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71"/>
      <c r="O139" s="71"/>
      <c r="P139" s="71"/>
      <c r="Q139" s="71"/>
    </row>
    <row r="140" spans="1:17" ht="24.75" hidden="1">
      <c r="A140" s="86" t="s">
        <v>72</v>
      </c>
      <c r="B140" s="83"/>
      <c r="C140" s="84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71"/>
      <c r="O140" s="71"/>
      <c r="P140" s="71"/>
      <c r="Q140" s="71"/>
    </row>
    <row r="141" spans="1:17" ht="24.75" hidden="1">
      <c r="A141" s="86" t="s">
        <v>73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idden="1">
      <c r="A142" s="86" t="s">
        <v>74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24.75" hidden="1">
      <c r="A143" s="86" t="s">
        <v>75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73.5" hidden="1" customHeight="1">
      <c r="A144" s="86" t="s">
        <v>76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57.75" hidden="1" customHeight="1">
      <c r="A145" s="86" t="s">
        <v>77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115.5" hidden="1" customHeight="1">
      <c r="A146" s="86" t="s">
        <v>78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61.5" hidden="1" customHeight="1">
      <c r="A147" s="86" t="s">
        <v>79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idden="1">
      <c r="A148" s="88" t="s">
        <v>32</v>
      </c>
      <c r="B148" s="137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71"/>
      <c r="O148" s="71"/>
      <c r="P148" s="71"/>
      <c r="Q148" s="71"/>
    </row>
    <row r="149" spans="1:17" ht="24.75" hidden="1">
      <c r="A149" s="140" t="s">
        <v>80</v>
      </c>
      <c r="B149" s="195" t="s">
        <v>81</v>
      </c>
      <c r="C149" s="196"/>
      <c r="D149" s="197"/>
      <c r="E149" s="198" t="s">
        <v>82</v>
      </c>
      <c r="F149" s="199"/>
      <c r="G149" s="200"/>
      <c r="H149" s="198" t="s">
        <v>83</v>
      </c>
      <c r="I149" s="199"/>
      <c r="J149" s="200"/>
      <c r="K149" s="198" t="s">
        <v>84</v>
      </c>
      <c r="L149" s="199"/>
      <c r="M149" s="200"/>
      <c r="N149" s="71"/>
      <c r="O149" s="71"/>
      <c r="P149" s="71"/>
      <c r="Q149" s="71"/>
    </row>
    <row r="150" spans="1:17" ht="24.75" hidden="1">
      <c r="A150" s="141" t="s">
        <v>85</v>
      </c>
      <c r="B150" s="207">
        <v>0</v>
      </c>
      <c r="C150" s="208"/>
      <c r="D150" s="209"/>
      <c r="E150" s="210">
        <v>0</v>
      </c>
      <c r="F150" s="208"/>
      <c r="G150" s="209"/>
      <c r="H150" s="210">
        <v>0</v>
      </c>
      <c r="I150" s="208"/>
      <c r="J150" s="209"/>
      <c r="K150" s="210">
        <v>0</v>
      </c>
      <c r="L150" s="208"/>
      <c r="M150" s="209"/>
      <c r="N150" s="71"/>
      <c r="O150" s="71"/>
      <c r="P150" s="71"/>
      <c r="Q150" s="71"/>
    </row>
    <row r="151" spans="1:17" ht="15.75" hidden="1" thickBot="1">
      <c r="A151" s="112" t="s">
        <v>86</v>
      </c>
      <c r="B151" s="211">
        <v>0</v>
      </c>
      <c r="C151" s="212"/>
      <c r="D151" s="212"/>
      <c r="E151" s="212"/>
      <c r="F151" s="212"/>
      <c r="G151" s="212"/>
      <c r="H151" s="212"/>
      <c r="I151" s="212"/>
      <c r="J151" s="212"/>
      <c r="K151" s="213"/>
      <c r="L151" s="142"/>
      <c r="M151" s="143"/>
      <c r="N151" s="71"/>
      <c r="O151" s="71"/>
      <c r="P151" s="71"/>
      <c r="Q151" s="71"/>
    </row>
  </sheetData>
  <mergeCells count="18">
    <mergeCell ref="B150:D150"/>
    <mergeCell ref="E150:G150"/>
    <mergeCell ref="H150:J150"/>
    <mergeCell ref="K150:M150"/>
    <mergeCell ref="B151:K151"/>
    <mergeCell ref="A1:Q1"/>
    <mergeCell ref="A2:Q2"/>
    <mergeCell ref="A4:Q4"/>
    <mergeCell ref="B149:D149"/>
    <mergeCell ref="E149:G149"/>
    <mergeCell ref="H149:J149"/>
    <mergeCell ref="K149:M149"/>
    <mergeCell ref="A15:M15"/>
    <mergeCell ref="A16:A17"/>
    <mergeCell ref="B16:D16"/>
    <mergeCell ref="E16:G16"/>
    <mergeCell ref="H16:J16"/>
    <mergeCell ref="K16:M16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2"/>
  <sheetViews>
    <sheetView topLeftCell="A14" workbookViewId="0">
      <selection activeCell="A150" sqref="A150:XFD150"/>
    </sheetView>
  </sheetViews>
  <sheetFormatPr defaultRowHeight="15"/>
  <cols>
    <col min="1" max="1" width="17.42578125" customWidth="1"/>
    <col min="4" max="4" width="9.28515625" bestFit="1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102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1">
        <v>1502.5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232</v>
      </c>
      <c r="B6" s="155"/>
      <c r="C6" s="155"/>
      <c r="D6" s="155"/>
      <c r="E6" s="155"/>
      <c r="F6" s="155"/>
      <c r="G6" s="171">
        <v>4183.8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234</v>
      </c>
      <c r="B7" s="155"/>
      <c r="C7" s="155"/>
      <c r="D7" s="155"/>
      <c r="E7" s="155"/>
      <c r="F7" s="155"/>
      <c r="G7" s="171">
        <v>259.3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229</v>
      </c>
      <c r="B8" s="155"/>
      <c r="C8" s="155"/>
      <c r="D8" s="155"/>
      <c r="E8" s="155"/>
      <c r="F8" s="155"/>
      <c r="G8" s="186" t="s">
        <v>239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221</v>
      </c>
      <c r="B9" s="155"/>
      <c r="C9" s="155"/>
      <c r="D9" s="155"/>
      <c r="E9" s="155"/>
      <c r="F9" s="155"/>
      <c r="G9" s="171">
        <v>1973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236</v>
      </c>
      <c r="B10" s="155"/>
      <c r="C10" s="155"/>
      <c r="D10" s="155"/>
      <c r="E10" s="155"/>
      <c r="F10" s="155"/>
      <c r="G10" s="185">
        <v>-447555.82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223</v>
      </c>
      <c r="B11" s="155"/>
      <c r="C11" s="155"/>
      <c r="D11" s="15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5" t="s">
        <v>240</v>
      </c>
      <c r="B12" s="155"/>
      <c r="C12" s="155"/>
      <c r="D12" s="155"/>
      <c r="E12" s="155"/>
      <c r="F12" s="155"/>
      <c r="G12" s="171">
        <v>4.5999999999999996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>
      <c r="A13" s="215" t="s">
        <v>211</v>
      </c>
      <c r="B13" s="215"/>
      <c r="C13" s="215"/>
      <c r="D13" s="215"/>
      <c r="E13" s="178"/>
      <c r="F13" s="73"/>
      <c r="G13" s="177">
        <v>248008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>
      <c r="A14" s="155" t="s">
        <v>226</v>
      </c>
      <c r="B14" s="155"/>
      <c r="C14" s="155"/>
      <c r="D14" s="155"/>
      <c r="E14" s="155"/>
      <c r="F14" s="155"/>
      <c r="G14" s="177">
        <v>58180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 s="71" customFormat="1">
      <c r="A15" s="155" t="s">
        <v>210</v>
      </c>
      <c r="B15" s="155"/>
      <c r="C15" s="155"/>
      <c r="D15" s="174"/>
      <c r="E15" s="170"/>
      <c r="F15" s="170"/>
      <c r="G15" s="185">
        <v>-141367.82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36.75">
      <c r="A18" s="202"/>
      <c r="B18" s="74" t="s">
        <v>5</v>
      </c>
      <c r="C18" s="75" t="s">
        <v>6</v>
      </c>
      <c r="D18" s="76" t="s">
        <v>174</v>
      </c>
      <c r="E18" s="77" t="s">
        <v>5</v>
      </c>
      <c r="F18" s="77" t="s">
        <v>6</v>
      </c>
      <c r="G18" s="76" t="s">
        <v>174</v>
      </c>
      <c r="H18" s="75" t="s">
        <v>5</v>
      </c>
      <c r="I18" s="75" t="s">
        <v>6</v>
      </c>
      <c r="J18" s="76" t="s">
        <v>174</v>
      </c>
      <c r="K18" s="75" t="s">
        <v>5</v>
      </c>
      <c r="L18" s="75" t="s">
        <v>6</v>
      </c>
      <c r="M18" s="76" t="s">
        <v>174</v>
      </c>
      <c r="N18" s="71"/>
      <c r="O18" s="71"/>
      <c r="P18" s="71"/>
      <c r="Q18" s="71"/>
    </row>
    <row r="19" spans="1:17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>
      <c r="A23" s="86" t="s">
        <v>12</v>
      </c>
      <c r="B23" s="83"/>
      <c r="C23" s="84"/>
      <c r="D23" s="85"/>
      <c r="E23" s="85"/>
      <c r="F23" s="85"/>
      <c r="G23" s="85"/>
      <c r="H23" s="85" t="s">
        <v>153</v>
      </c>
      <c r="I23" s="85">
        <v>15</v>
      </c>
      <c r="J23" s="163">
        <v>12600</v>
      </c>
      <c r="K23" s="85"/>
      <c r="L23" s="85"/>
      <c r="M23" s="85"/>
      <c r="N23" s="71"/>
      <c r="O23" s="71"/>
      <c r="P23" s="71"/>
      <c r="Q23" s="71"/>
    </row>
    <row r="24" spans="1:17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 hidden="1">
      <c r="A29" s="86" t="s">
        <v>18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>
      <c r="A36" s="86" t="s">
        <v>25</v>
      </c>
      <c r="B36" s="83"/>
      <c r="C36" s="84"/>
      <c r="D36" s="85"/>
      <c r="E36" s="85" t="s">
        <v>153</v>
      </c>
      <c r="F36" s="85">
        <v>10</v>
      </c>
      <c r="G36" s="163">
        <v>3260</v>
      </c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>
      <c r="A37" s="86" t="s">
        <v>26</v>
      </c>
      <c r="B37" s="83"/>
      <c r="C37" s="84"/>
      <c r="D37" s="85"/>
      <c r="E37" s="85" t="s">
        <v>153</v>
      </c>
      <c r="F37" s="85">
        <v>5</v>
      </c>
      <c r="G37" s="163">
        <v>1265</v>
      </c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idden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>
      <c r="A43" s="88" t="s">
        <v>32</v>
      </c>
      <c r="B43" s="89"/>
      <c r="C43" s="90"/>
      <c r="D43" s="91"/>
      <c r="E43" s="91"/>
      <c r="F43" s="91"/>
      <c r="G43" s="91">
        <f>SUM(G21:G42)</f>
        <v>4525</v>
      </c>
      <c r="H43" s="91"/>
      <c r="I43" s="91"/>
      <c r="J43" s="91">
        <f>SUM(J21:J42)</f>
        <v>12600</v>
      </c>
      <c r="K43" s="91"/>
      <c r="L43" s="91"/>
      <c r="M43" s="91"/>
      <c r="N43" s="71"/>
      <c r="O43" s="71"/>
      <c r="P43" s="71"/>
      <c r="Q43" s="71"/>
    </row>
    <row r="44" spans="1:17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71"/>
      <c r="O44" s="71"/>
      <c r="P44" s="71"/>
      <c r="Q44" s="71"/>
    </row>
    <row r="45" spans="1:17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>
      <c r="A50" s="87" t="s">
        <v>14</v>
      </c>
      <c r="B50" s="83"/>
      <c r="C50" s="84"/>
      <c r="D50" s="85"/>
      <c r="E50" s="85" t="s">
        <v>153</v>
      </c>
      <c r="F50" s="85">
        <v>15</v>
      </c>
      <c r="G50" s="163">
        <v>11055</v>
      </c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 hidden="1">
      <c r="A53" s="86" t="s">
        <v>17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 hidden="1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 hidden="1">
      <c r="A60" s="86" t="s">
        <v>24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idden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>
      <c r="A68" s="96" t="s">
        <v>32</v>
      </c>
      <c r="B68" s="97"/>
      <c r="C68" s="98"/>
      <c r="D68" s="99"/>
      <c r="E68" s="99"/>
      <c r="F68" s="99"/>
      <c r="G68" s="99">
        <f>SUM(G47:G67)</f>
        <v>11055</v>
      </c>
      <c r="H68" s="99"/>
      <c r="I68" s="99"/>
      <c r="J68" s="99"/>
      <c r="K68" s="99"/>
      <c r="L68" s="99"/>
      <c r="M68" s="99"/>
      <c r="N68" s="71"/>
      <c r="O68" s="71"/>
      <c r="P68" s="71"/>
      <c r="Q68" s="71"/>
    </row>
    <row r="69" spans="1:17" hidden="1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1"/>
      <c r="O69" s="71"/>
      <c r="P69" s="71"/>
      <c r="Q69" s="71"/>
    </row>
    <row r="70" spans="1:17" hidden="1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 hidden="1">
      <c r="A77" s="86" t="s">
        <v>17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 hidden="1">
      <c r="A78" s="86" t="s">
        <v>18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 hidden="1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 hidden="1">
      <c r="A84" s="86" t="s">
        <v>24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idden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 hidden="1">
      <c r="A92" s="104" t="s">
        <v>32</v>
      </c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71"/>
      <c r="O92" s="71"/>
      <c r="P92" s="71"/>
      <c r="Q92" s="71"/>
    </row>
    <row r="93" spans="1:17" hidden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71"/>
      <c r="O93" s="71"/>
      <c r="P93" s="71"/>
      <c r="Q93" s="71"/>
    </row>
    <row r="94" spans="1:17" hidden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idden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idden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71"/>
      <c r="O105" s="71"/>
      <c r="P105" s="71"/>
      <c r="Q105" s="71"/>
    </row>
    <row r="106" spans="1:17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71"/>
      <c r="O106" s="71"/>
      <c r="P106" s="71"/>
      <c r="Q106" s="71"/>
    </row>
    <row r="107" spans="1:17" ht="24.75">
      <c r="A107" s="122" t="s">
        <v>46</v>
      </c>
      <c r="B107" s="83"/>
      <c r="C107" s="84"/>
      <c r="D107" s="85"/>
      <c r="E107" s="85"/>
      <c r="F107" s="85"/>
      <c r="G107" s="85"/>
      <c r="H107" s="85" t="s">
        <v>173</v>
      </c>
      <c r="I107" s="85">
        <v>30</v>
      </c>
      <c r="J107" s="163">
        <v>20000</v>
      </c>
      <c r="K107" s="85"/>
      <c r="L107" s="85"/>
      <c r="M107" s="85"/>
      <c r="N107" s="71"/>
      <c r="O107" s="71"/>
      <c r="P107" s="71"/>
      <c r="Q107" s="71"/>
    </row>
    <row r="108" spans="1:17" ht="24.75" hidden="1">
      <c r="A108" s="122" t="s">
        <v>47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36.75" hidden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72.75" hidden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>
      <c r="A111" s="122" t="s">
        <v>50</v>
      </c>
      <c r="B111" s="83"/>
      <c r="C111" s="84"/>
      <c r="D111" s="85"/>
      <c r="E111" s="85"/>
      <c r="F111" s="85"/>
      <c r="G111" s="85"/>
      <c r="H111" s="85" t="s">
        <v>175</v>
      </c>
      <c r="I111" s="85" t="s">
        <v>176</v>
      </c>
      <c r="J111" s="163">
        <v>8000</v>
      </c>
      <c r="K111" s="85"/>
      <c r="L111" s="85"/>
      <c r="M111" s="85"/>
      <c r="N111" s="71"/>
      <c r="O111" s="71"/>
      <c r="P111" s="71"/>
      <c r="Q111" s="71"/>
    </row>
    <row r="112" spans="1:17">
      <c r="A112" s="123" t="s">
        <v>32</v>
      </c>
      <c r="B112" s="124"/>
      <c r="C112" s="125"/>
      <c r="D112" s="126"/>
      <c r="E112" s="126"/>
      <c r="F112" s="126"/>
      <c r="G112" s="126"/>
      <c r="H112" s="126"/>
      <c r="I112" s="126"/>
      <c r="J112" s="164">
        <f>SUM(J107:J111)</f>
        <v>28000</v>
      </c>
      <c r="K112" s="126"/>
      <c r="L112" s="126"/>
      <c r="M112" s="126"/>
      <c r="N112" s="71"/>
      <c r="O112" s="71"/>
      <c r="P112" s="71"/>
      <c r="Q112" s="71"/>
    </row>
    <row r="113" spans="1:17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71"/>
      <c r="O113" s="71"/>
      <c r="P113" s="71"/>
      <c r="Q113" s="71"/>
    </row>
    <row r="114" spans="1:17" ht="84.75" hidden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t="24.75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1"/>
      <c r="O115" s="71"/>
      <c r="P115" s="71"/>
      <c r="Q115" s="71"/>
    </row>
    <row r="116" spans="1:17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71"/>
      <c r="O116" s="71"/>
      <c r="P116" s="71"/>
      <c r="Q116" s="71"/>
    </row>
    <row r="117" spans="1:17" hidden="1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71"/>
      <c r="O117" s="71"/>
      <c r="P117" s="71"/>
      <c r="Q117" s="71"/>
    </row>
    <row r="118" spans="1:17" ht="48.75" hidden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24.75" hidden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60.75" hidden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idden="1">
      <c r="A121" s="86" t="s">
        <v>58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1"/>
      <c r="O121" s="71"/>
      <c r="P121" s="71"/>
      <c r="Q121" s="71"/>
    </row>
    <row r="122" spans="1:17" ht="36.75" hidden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1"/>
      <c r="O122" s="71"/>
      <c r="P122" s="71"/>
      <c r="Q122" s="71"/>
    </row>
    <row r="123" spans="1:17" hidden="1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 hidden="1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1"/>
      <c r="O124" s="71"/>
      <c r="P124" s="71"/>
      <c r="Q124" s="71"/>
    </row>
    <row r="125" spans="1:17" hidden="1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 hidden="1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71"/>
      <c r="O129" s="71"/>
      <c r="P129" s="71"/>
      <c r="Q129" s="71"/>
    </row>
    <row r="130" spans="1:17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71"/>
      <c r="O130" s="71"/>
      <c r="P130" s="71"/>
      <c r="Q130" s="71"/>
    </row>
    <row r="131" spans="1:17" ht="24.75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36.75" hidden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48.75" hidden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72.75" hidden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60.75" hidden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t="96.75" hidden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 hidden="1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71"/>
      <c r="O139" s="71"/>
      <c r="P139" s="71"/>
      <c r="Q139" s="71"/>
    </row>
    <row r="140" spans="1:17" ht="24.75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71"/>
      <c r="O140" s="71"/>
      <c r="P140" s="71"/>
      <c r="Q140" s="71"/>
    </row>
    <row r="141" spans="1:17" ht="24.75" hidden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24.75" hidden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24.75" hidden="1">
      <c r="A143" s="86" t="s">
        <v>74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1"/>
      <c r="O143" s="71"/>
      <c r="P143" s="71"/>
      <c r="Q143" s="71"/>
    </row>
    <row r="144" spans="1:17" ht="24.75">
      <c r="A144" s="86" t="s">
        <v>75</v>
      </c>
      <c r="B144" s="83"/>
      <c r="C144" s="84"/>
      <c r="D144" s="85"/>
      <c r="E144" s="85"/>
      <c r="F144" s="85"/>
      <c r="G144" s="85"/>
      <c r="H144" s="85" t="s">
        <v>177</v>
      </c>
      <c r="I144" s="85">
        <v>2</v>
      </c>
      <c r="J144" s="163">
        <v>2000</v>
      </c>
      <c r="K144" s="85"/>
      <c r="L144" s="85"/>
      <c r="M144" s="85"/>
      <c r="N144" s="71"/>
      <c r="O144" s="71"/>
      <c r="P144" s="71"/>
      <c r="Q144" s="71"/>
    </row>
    <row r="145" spans="1:17" ht="72.75" hidden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48.75" hidden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108.75" hidden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48.75" hidden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67">
        <v>2000</v>
      </c>
      <c r="K149" s="139"/>
      <c r="L149" s="139"/>
      <c r="M149" s="139"/>
      <c r="N149" s="71"/>
      <c r="O149" s="71"/>
      <c r="P149" s="71"/>
      <c r="Q149" s="71"/>
    </row>
    <row r="150" spans="1:17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  <c r="N150" s="71"/>
      <c r="O150" s="71"/>
      <c r="P150" s="71"/>
      <c r="Q150" s="71"/>
    </row>
    <row r="151" spans="1:17" ht="24.75">
      <c r="A151" s="141" t="s">
        <v>85</v>
      </c>
      <c r="B151" s="207">
        <f>D149+D139+D129+D124+D116+D112+D105+D92+D68+D43</f>
        <v>0</v>
      </c>
      <c r="C151" s="208"/>
      <c r="D151" s="209"/>
      <c r="E151" s="210">
        <f>G43+G68+G92+G105+G112+G116+G124+G129+G139+G149</f>
        <v>15580</v>
      </c>
      <c r="F151" s="208"/>
      <c r="G151" s="209"/>
      <c r="H151" s="210">
        <f>J43+J68+J92+J112+J149</f>
        <v>42600</v>
      </c>
      <c r="I151" s="208"/>
      <c r="J151" s="209"/>
      <c r="K151" s="210">
        <f>M43+M68+M92+M105</f>
        <v>0</v>
      </c>
      <c r="L151" s="208"/>
      <c r="M151" s="209"/>
      <c r="N151" s="71"/>
      <c r="O151" s="71"/>
      <c r="P151" s="71"/>
      <c r="Q151" s="71"/>
    </row>
    <row r="152" spans="1:17" ht="15.75" thickBot="1">
      <c r="A152" s="112" t="s">
        <v>86</v>
      </c>
      <c r="B152" s="211">
        <f>B151+E151+H151+K151</f>
        <v>58180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2"/>
      <c r="M152" s="143"/>
      <c r="N152" s="71"/>
      <c r="O152" s="71"/>
      <c r="P152" s="71"/>
      <c r="Q152" s="71"/>
    </row>
  </sheetData>
  <mergeCells count="19">
    <mergeCell ref="B151:D151"/>
    <mergeCell ref="E151:G151"/>
    <mergeCell ref="H151:J151"/>
    <mergeCell ref="K151:M151"/>
    <mergeCell ref="B152:K152"/>
    <mergeCell ref="A13:D13"/>
    <mergeCell ref="A1:Q1"/>
    <mergeCell ref="A2:Q2"/>
    <mergeCell ref="A4:Q4"/>
    <mergeCell ref="B150:D150"/>
    <mergeCell ref="E150:G150"/>
    <mergeCell ref="H150:J150"/>
    <mergeCell ref="K150:M150"/>
    <mergeCell ref="A16:M16"/>
    <mergeCell ref="A17:A18"/>
    <mergeCell ref="B17:D17"/>
    <mergeCell ref="E17:G17"/>
    <mergeCell ref="H17:J17"/>
    <mergeCell ref="K17:M17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52"/>
  <sheetViews>
    <sheetView topLeftCell="A29" workbookViewId="0">
      <selection activeCell="A150" sqref="A150:XFD150"/>
    </sheetView>
  </sheetViews>
  <sheetFormatPr defaultRowHeight="15"/>
  <cols>
    <col min="1" max="1" width="17.42578125" customWidth="1"/>
  </cols>
  <sheetData>
    <row r="1" spans="1:17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155" t="s">
        <v>217</v>
      </c>
      <c r="B5" s="155"/>
      <c r="C5" s="155"/>
      <c r="D5" s="155"/>
      <c r="E5" s="155"/>
      <c r="F5" s="155"/>
      <c r="G5" s="171">
        <v>1502.5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>
      <c r="A6" s="155" t="s">
        <v>232</v>
      </c>
      <c r="B6" s="155"/>
      <c r="C6" s="155"/>
      <c r="D6" s="155"/>
      <c r="E6" s="155"/>
      <c r="F6" s="155"/>
      <c r="G6" s="171">
        <v>4406.3999999999996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245</v>
      </c>
      <c r="B7" s="155"/>
      <c r="C7" s="155"/>
      <c r="D7" s="155"/>
      <c r="E7" s="155"/>
      <c r="F7" s="155"/>
      <c r="G7" s="191">
        <v>91.2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>
      <c r="A8" s="155" t="s">
        <v>105</v>
      </c>
      <c r="B8" s="155"/>
      <c r="C8" s="155"/>
      <c r="D8" s="155"/>
      <c r="E8" s="155"/>
      <c r="F8" s="155"/>
      <c r="G8" s="186" t="s">
        <v>238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>
      <c r="A9" s="155" t="s">
        <v>106</v>
      </c>
      <c r="B9" s="155"/>
      <c r="C9" s="155"/>
      <c r="D9" s="155"/>
      <c r="E9" s="155"/>
      <c r="F9" s="155"/>
      <c r="G9" s="171">
        <v>1977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>
      <c r="A10" s="155" t="s">
        <v>222</v>
      </c>
      <c r="B10" s="155"/>
      <c r="C10" s="155"/>
      <c r="D10" s="155"/>
      <c r="E10" s="155"/>
      <c r="F10" s="155"/>
      <c r="G10" s="185">
        <v>-154020.09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>
      <c r="A11" s="155" t="s">
        <v>223</v>
      </c>
      <c r="B11" s="155"/>
      <c r="C11" s="155"/>
      <c r="D11" s="15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>
      <c r="A12" s="155" t="s">
        <v>224</v>
      </c>
      <c r="B12" s="155"/>
      <c r="C12" s="155"/>
      <c r="D12" s="155"/>
      <c r="E12" s="155"/>
      <c r="F12" s="155"/>
      <c r="G12" s="171">
        <v>4.5999999999999996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>
      <c r="A13" s="215" t="s">
        <v>212</v>
      </c>
      <c r="B13" s="215"/>
      <c r="C13" s="215"/>
      <c r="D13" s="215"/>
      <c r="E13" s="174"/>
      <c r="F13" s="73"/>
      <c r="G13" s="185">
        <v>243233.28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>
      <c r="A14" s="155" t="s">
        <v>226</v>
      </c>
      <c r="B14" s="155"/>
      <c r="C14" s="155"/>
      <c r="D14" s="155"/>
      <c r="E14" s="155"/>
      <c r="F14" s="155"/>
      <c r="G14" s="177">
        <v>119770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 s="71" customFormat="1">
      <c r="A15" s="155" t="s">
        <v>210</v>
      </c>
      <c r="B15" s="155"/>
      <c r="C15" s="155"/>
      <c r="D15" s="174"/>
      <c r="E15" s="170"/>
      <c r="F15" s="170"/>
      <c r="G15" s="185">
        <v>30556.799999999999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144"/>
      <c r="O16" s="144"/>
      <c r="P16" s="144"/>
      <c r="Q16" s="144"/>
    </row>
    <row r="17" spans="1:17">
      <c r="A17" s="201" t="s">
        <v>0</v>
      </c>
      <c r="B17" s="203" t="s">
        <v>1</v>
      </c>
      <c r="C17" s="204"/>
      <c r="D17" s="205"/>
      <c r="E17" s="206" t="s">
        <v>2</v>
      </c>
      <c r="F17" s="204"/>
      <c r="G17" s="205"/>
      <c r="H17" s="206" t="s">
        <v>3</v>
      </c>
      <c r="I17" s="204"/>
      <c r="J17" s="205"/>
      <c r="K17" s="206" t="s">
        <v>4</v>
      </c>
      <c r="L17" s="204"/>
      <c r="M17" s="205"/>
      <c r="N17" s="71"/>
      <c r="O17" s="71"/>
      <c r="P17" s="71"/>
      <c r="Q17" s="71"/>
    </row>
    <row r="18" spans="1:17" ht="36.75">
      <c r="A18" s="202"/>
      <c r="B18" s="74" t="s">
        <v>5</v>
      </c>
      <c r="C18" s="75" t="s">
        <v>6</v>
      </c>
      <c r="D18" s="76" t="s">
        <v>181</v>
      </c>
      <c r="E18" s="77" t="s">
        <v>5</v>
      </c>
      <c r="F18" s="77" t="s">
        <v>6</v>
      </c>
      <c r="G18" s="76" t="s">
        <v>181</v>
      </c>
      <c r="H18" s="75" t="s">
        <v>5</v>
      </c>
      <c r="I18" s="75" t="s">
        <v>6</v>
      </c>
      <c r="J18" s="76" t="s">
        <v>181</v>
      </c>
      <c r="K18" s="75" t="s">
        <v>5</v>
      </c>
      <c r="L18" s="75" t="s">
        <v>6</v>
      </c>
      <c r="M18" s="76" t="s">
        <v>181</v>
      </c>
      <c r="N18" s="71"/>
      <c r="O18" s="71"/>
      <c r="P18" s="71"/>
      <c r="Q18" s="71"/>
    </row>
    <row r="19" spans="1:17">
      <c r="A19" s="78" t="s">
        <v>8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1"/>
      <c r="O19" s="71"/>
      <c r="P19" s="71"/>
      <c r="Q19" s="71"/>
    </row>
    <row r="20" spans="1:17">
      <c r="A20" s="82" t="s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71"/>
      <c r="O20" s="71"/>
      <c r="P20" s="71"/>
      <c r="Q20" s="71"/>
    </row>
    <row r="21" spans="1:17" hidden="1">
      <c r="A21" s="86" t="s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1"/>
      <c r="O21" s="71"/>
      <c r="P21" s="71"/>
      <c r="Q21" s="71"/>
    </row>
    <row r="22" spans="1:17" hidden="1">
      <c r="A22" s="86" t="s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71"/>
      <c r="O22" s="71"/>
      <c r="P22" s="71"/>
      <c r="Q22" s="71"/>
    </row>
    <row r="23" spans="1:17" hidden="1">
      <c r="A23" s="86" t="s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71"/>
      <c r="O23" s="71"/>
      <c r="P23" s="71"/>
      <c r="Q23" s="71"/>
    </row>
    <row r="24" spans="1:17" hidden="1">
      <c r="A24" s="87" t="s">
        <v>13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1"/>
      <c r="O24" s="71"/>
      <c r="P24" s="71"/>
      <c r="Q24" s="71"/>
    </row>
    <row r="25" spans="1:17" hidden="1">
      <c r="A25" s="87" t="s">
        <v>14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1"/>
      <c r="O25" s="71"/>
      <c r="P25" s="71"/>
      <c r="Q25" s="71"/>
    </row>
    <row r="26" spans="1:17" hidden="1">
      <c r="A26" s="86" t="s">
        <v>15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71"/>
      <c r="O26" s="71"/>
      <c r="P26" s="71"/>
      <c r="Q26" s="71"/>
    </row>
    <row r="27" spans="1:17" hidden="1">
      <c r="A27" s="86" t="s">
        <v>16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</row>
    <row r="28" spans="1:17" hidden="1">
      <c r="A28" s="86" t="s">
        <v>17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71"/>
      <c r="O28" s="71"/>
      <c r="P28" s="71"/>
      <c r="Q28" s="71"/>
    </row>
    <row r="29" spans="1:17">
      <c r="A29" s="86" t="s">
        <v>18</v>
      </c>
      <c r="B29" s="83"/>
      <c r="C29" s="84"/>
      <c r="D29" s="85"/>
      <c r="E29" s="85" t="s">
        <v>153</v>
      </c>
      <c r="F29" s="85">
        <v>10</v>
      </c>
      <c r="G29" s="163">
        <v>5080</v>
      </c>
      <c r="H29" s="85"/>
      <c r="I29" s="85"/>
      <c r="J29" s="85"/>
      <c r="K29" s="85"/>
      <c r="L29" s="85"/>
      <c r="M29" s="85"/>
      <c r="N29" s="71"/>
      <c r="O29" s="71"/>
      <c r="P29" s="71"/>
      <c r="Q29" s="71"/>
    </row>
    <row r="30" spans="1:17" hidden="1">
      <c r="A30" s="86" t="s">
        <v>19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1"/>
      <c r="O30" s="71"/>
      <c r="P30" s="71"/>
      <c r="Q30" s="71"/>
    </row>
    <row r="31" spans="1:17">
      <c r="A31" s="82" t="s">
        <v>20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71"/>
      <c r="O31" s="71"/>
      <c r="P31" s="71"/>
      <c r="Q31" s="71"/>
    </row>
    <row r="32" spans="1:17" hidden="1">
      <c r="A32" s="87" t="s">
        <v>21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71"/>
      <c r="O32" s="71"/>
      <c r="P32" s="71"/>
      <c r="Q32" s="71"/>
    </row>
    <row r="33" spans="1:17" hidden="1">
      <c r="A33" s="86" t="s">
        <v>22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1"/>
      <c r="O33" s="71"/>
      <c r="P33" s="71"/>
      <c r="Q33" s="71"/>
    </row>
    <row r="34" spans="1:17" hidden="1">
      <c r="A34" s="86" t="s">
        <v>23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71"/>
      <c r="O34" s="71"/>
      <c r="P34" s="71"/>
      <c r="Q34" s="71"/>
    </row>
    <row r="35" spans="1:17" hidden="1">
      <c r="A35" s="86" t="s">
        <v>24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1"/>
      <c r="O35" s="71"/>
      <c r="P35" s="71"/>
      <c r="Q35" s="71"/>
    </row>
    <row r="36" spans="1:17">
      <c r="A36" s="86" t="s">
        <v>25</v>
      </c>
      <c r="B36" s="83"/>
      <c r="C36" s="84"/>
      <c r="D36" s="85"/>
      <c r="E36" s="85" t="s">
        <v>153</v>
      </c>
      <c r="F36" s="85">
        <v>15</v>
      </c>
      <c r="G36" s="163">
        <v>7620</v>
      </c>
      <c r="H36" s="85"/>
      <c r="I36" s="85"/>
      <c r="J36" s="85"/>
      <c r="K36" s="85"/>
      <c r="L36" s="85"/>
      <c r="M36" s="85"/>
      <c r="N36" s="71"/>
      <c r="O36" s="71"/>
      <c r="P36" s="71"/>
      <c r="Q36" s="71"/>
    </row>
    <row r="37" spans="1:17" hidden="1">
      <c r="A37" s="86" t="s">
        <v>26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71"/>
      <c r="O37" s="71"/>
      <c r="P37" s="71"/>
      <c r="Q37" s="71"/>
    </row>
    <row r="38" spans="1:17" hidden="1">
      <c r="A38" s="82" t="s">
        <v>27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71"/>
      <c r="O38" s="71"/>
      <c r="P38" s="71"/>
      <c r="Q38" s="71"/>
    </row>
    <row r="39" spans="1:17" hidden="1">
      <c r="A39" s="86" t="s">
        <v>28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71"/>
      <c r="O39" s="71"/>
      <c r="P39" s="71"/>
      <c r="Q39" s="71"/>
    </row>
    <row r="40" spans="1:17" hidden="1">
      <c r="A40" s="86" t="s">
        <v>29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1"/>
      <c r="O40" s="71"/>
      <c r="P40" s="71"/>
      <c r="Q40" s="71"/>
    </row>
    <row r="41" spans="1:17" hidden="1">
      <c r="A41" s="86" t="s">
        <v>30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71"/>
      <c r="O41" s="71"/>
      <c r="P41" s="71"/>
      <c r="Q41" s="71"/>
    </row>
    <row r="42" spans="1:17" hidden="1">
      <c r="A42" s="87" t="s">
        <v>31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1"/>
      <c r="O42" s="71"/>
      <c r="P42" s="71"/>
      <c r="Q42" s="71"/>
    </row>
    <row r="43" spans="1:17">
      <c r="A43" s="88" t="s">
        <v>32</v>
      </c>
      <c r="B43" s="89"/>
      <c r="C43" s="90"/>
      <c r="D43" s="91"/>
      <c r="E43" s="91"/>
      <c r="F43" s="91"/>
      <c r="G43" s="91">
        <f>SUM(G20:G42)</f>
        <v>12700</v>
      </c>
      <c r="H43" s="91"/>
      <c r="I43" s="91"/>
      <c r="J43" s="91"/>
      <c r="K43" s="91"/>
      <c r="L43" s="91"/>
      <c r="M43" s="91"/>
      <c r="N43" s="71"/>
      <c r="O43" s="71"/>
      <c r="P43" s="71"/>
      <c r="Q43" s="71"/>
    </row>
    <row r="44" spans="1:17">
      <c r="A44" s="92" t="s">
        <v>33</v>
      </c>
      <c r="B44" s="9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71"/>
      <c r="O44" s="71"/>
      <c r="P44" s="71"/>
      <c r="Q44" s="71"/>
    </row>
    <row r="45" spans="1:17">
      <c r="A45" s="82" t="s">
        <v>9</v>
      </c>
      <c r="B45" s="83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1"/>
      <c r="O45" s="71"/>
      <c r="P45" s="71"/>
      <c r="Q45" s="71"/>
    </row>
    <row r="46" spans="1:17" hidden="1">
      <c r="A46" s="86" t="s">
        <v>10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71"/>
      <c r="O46" s="71"/>
      <c r="P46" s="71"/>
      <c r="Q46" s="71"/>
    </row>
    <row r="47" spans="1:17" hidden="1">
      <c r="A47" s="86" t="s">
        <v>11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71"/>
      <c r="O47" s="71"/>
      <c r="P47" s="71"/>
      <c r="Q47" s="71"/>
    </row>
    <row r="48" spans="1:17" hidden="1">
      <c r="A48" s="86" t="s">
        <v>12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1"/>
      <c r="O48" s="71"/>
      <c r="P48" s="71"/>
      <c r="Q48" s="71"/>
    </row>
    <row r="49" spans="1:17" hidden="1">
      <c r="A49" s="86" t="s">
        <v>13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1"/>
      <c r="O49" s="71"/>
      <c r="P49" s="71"/>
      <c r="Q49" s="71"/>
    </row>
    <row r="50" spans="1:17" hidden="1">
      <c r="A50" s="87" t="s">
        <v>14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71"/>
      <c r="O50" s="71"/>
      <c r="P50" s="71"/>
      <c r="Q50" s="71"/>
    </row>
    <row r="51" spans="1:17" hidden="1">
      <c r="A51" s="86" t="s">
        <v>15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71"/>
      <c r="O51" s="71"/>
      <c r="P51" s="71"/>
      <c r="Q51" s="71"/>
    </row>
    <row r="52" spans="1:17" hidden="1">
      <c r="A52" s="86" t="s">
        <v>16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71"/>
      <c r="O52" s="71"/>
      <c r="P52" s="71"/>
      <c r="Q52" s="71"/>
    </row>
    <row r="53" spans="1:17">
      <c r="A53" s="86" t="s">
        <v>17</v>
      </c>
      <c r="B53" s="83"/>
      <c r="C53" s="84"/>
      <c r="D53" s="85"/>
      <c r="E53" s="85" t="s">
        <v>153</v>
      </c>
      <c r="F53" s="85">
        <v>10</v>
      </c>
      <c r="G53" s="163">
        <v>5800</v>
      </c>
      <c r="H53" s="85"/>
      <c r="I53" s="85"/>
      <c r="J53" s="85"/>
      <c r="K53" s="85"/>
      <c r="L53" s="85"/>
      <c r="M53" s="85"/>
      <c r="N53" s="71"/>
      <c r="O53" s="71"/>
      <c r="P53" s="71"/>
      <c r="Q53" s="71"/>
    </row>
    <row r="54" spans="1:17" hidden="1">
      <c r="A54" s="86" t="s">
        <v>18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1"/>
      <c r="O54" s="71"/>
      <c r="P54" s="71"/>
      <c r="Q54" s="71"/>
    </row>
    <row r="55" spans="1:17" hidden="1">
      <c r="A55" s="86" t="s">
        <v>19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1"/>
      <c r="O55" s="71"/>
      <c r="P55" s="71"/>
      <c r="Q55" s="71"/>
    </row>
    <row r="56" spans="1:17">
      <c r="A56" s="82" t="s">
        <v>20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1"/>
      <c r="O56" s="71"/>
      <c r="P56" s="71"/>
      <c r="Q56" s="71"/>
    </row>
    <row r="57" spans="1:17" hidden="1">
      <c r="A57" s="87" t="s">
        <v>21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1"/>
      <c r="O57" s="71"/>
      <c r="P57" s="71"/>
      <c r="Q57" s="71"/>
    </row>
    <row r="58" spans="1:17" hidden="1">
      <c r="A58" s="86" t="s">
        <v>22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1"/>
      <c r="O58" s="71"/>
      <c r="P58" s="71"/>
      <c r="Q58" s="71"/>
    </row>
    <row r="59" spans="1:17" hidden="1">
      <c r="A59" s="86" t="s">
        <v>23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1"/>
      <c r="O59" s="71"/>
      <c r="P59" s="71"/>
      <c r="Q59" s="71"/>
    </row>
    <row r="60" spans="1:17">
      <c r="A60" s="86" t="s">
        <v>24</v>
      </c>
      <c r="B60" s="83"/>
      <c r="C60" s="84"/>
      <c r="D60" s="85"/>
      <c r="E60" s="85" t="s">
        <v>153</v>
      </c>
      <c r="F60" s="85">
        <v>6</v>
      </c>
      <c r="G60" s="163">
        <v>2520</v>
      </c>
      <c r="H60" s="85"/>
      <c r="I60" s="85"/>
      <c r="J60" s="85"/>
      <c r="K60" s="85"/>
      <c r="L60" s="85"/>
      <c r="M60" s="85"/>
      <c r="N60" s="71"/>
      <c r="O60" s="71"/>
      <c r="P60" s="71"/>
      <c r="Q60" s="71"/>
    </row>
    <row r="61" spans="1:17" hidden="1">
      <c r="A61" s="86" t="s">
        <v>25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1"/>
      <c r="O61" s="71"/>
      <c r="P61" s="71"/>
      <c r="Q61" s="71"/>
    </row>
    <row r="62" spans="1:17" hidden="1">
      <c r="A62" s="86" t="s">
        <v>26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1"/>
      <c r="O62" s="71"/>
      <c r="P62" s="71"/>
      <c r="Q62" s="71"/>
    </row>
    <row r="63" spans="1:17" hidden="1">
      <c r="A63" s="82" t="s">
        <v>27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1"/>
      <c r="O63" s="71"/>
      <c r="P63" s="71"/>
      <c r="Q63" s="71"/>
    </row>
    <row r="64" spans="1:17" hidden="1">
      <c r="A64" s="86" t="s">
        <v>28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1"/>
      <c r="O64" s="71"/>
      <c r="P64" s="71"/>
      <c r="Q64" s="71"/>
    </row>
    <row r="65" spans="1:17" hidden="1">
      <c r="A65" s="86" t="s">
        <v>29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1"/>
      <c r="O65" s="71"/>
      <c r="P65" s="71"/>
      <c r="Q65" s="71"/>
    </row>
    <row r="66" spans="1:17" hidden="1">
      <c r="A66" s="86" t="s">
        <v>30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1"/>
      <c r="O66" s="71"/>
      <c r="P66" s="71"/>
      <c r="Q66" s="71"/>
    </row>
    <row r="67" spans="1:17" hidden="1">
      <c r="A67" s="87" t="s">
        <v>31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1"/>
      <c r="O67" s="71"/>
      <c r="P67" s="71"/>
      <c r="Q67" s="71"/>
    </row>
    <row r="68" spans="1:17">
      <c r="A68" s="96" t="s">
        <v>32</v>
      </c>
      <c r="B68" s="97"/>
      <c r="C68" s="98"/>
      <c r="D68" s="99"/>
      <c r="E68" s="99"/>
      <c r="F68" s="99"/>
      <c r="G68" s="99">
        <f>SUM(G46:G67)</f>
        <v>8320</v>
      </c>
      <c r="H68" s="99"/>
      <c r="I68" s="99"/>
      <c r="J68" s="99"/>
      <c r="K68" s="99"/>
      <c r="L68" s="99"/>
      <c r="M68" s="99"/>
      <c r="N68" s="71"/>
      <c r="O68" s="71"/>
      <c r="P68" s="71"/>
      <c r="Q68" s="71"/>
    </row>
    <row r="69" spans="1:17">
      <c r="A69" s="100" t="s">
        <v>34</v>
      </c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1"/>
      <c r="O69" s="71"/>
      <c r="P69" s="71"/>
      <c r="Q69" s="71"/>
    </row>
    <row r="70" spans="1:17">
      <c r="A70" s="82" t="s">
        <v>9</v>
      </c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1"/>
      <c r="O70" s="71"/>
      <c r="P70" s="71"/>
      <c r="Q70" s="71"/>
    </row>
    <row r="71" spans="1:17" hidden="1">
      <c r="A71" s="86" t="s">
        <v>10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1"/>
      <c r="O71" s="71"/>
      <c r="P71" s="71"/>
      <c r="Q71" s="71"/>
    </row>
    <row r="72" spans="1:17" hidden="1">
      <c r="A72" s="86" t="s">
        <v>11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1"/>
      <c r="O72" s="71"/>
      <c r="P72" s="71"/>
      <c r="Q72" s="71"/>
    </row>
    <row r="73" spans="1:17" hidden="1">
      <c r="A73" s="86" t="s">
        <v>12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1"/>
      <c r="O73" s="71"/>
      <c r="P73" s="71"/>
      <c r="Q73" s="71"/>
    </row>
    <row r="74" spans="1:17" hidden="1">
      <c r="A74" s="87" t="s">
        <v>14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1"/>
      <c r="O74" s="71"/>
      <c r="P74" s="71"/>
      <c r="Q74" s="71"/>
    </row>
    <row r="75" spans="1:17" hidden="1">
      <c r="A75" s="86" t="s">
        <v>15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1"/>
      <c r="O75" s="71"/>
      <c r="P75" s="71"/>
      <c r="Q75" s="71"/>
    </row>
    <row r="76" spans="1:17" hidden="1">
      <c r="A76" s="86" t="s">
        <v>16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1"/>
      <c r="O76" s="71"/>
      <c r="P76" s="71"/>
      <c r="Q76" s="71"/>
    </row>
    <row r="77" spans="1:17">
      <c r="A77" s="86" t="s">
        <v>17</v>
      </c>
      <c r="B77" s="83"/>
      <c r="C77" s="84"/>
      <c r="D77" s="85"/>
      <c r="E77" s="85" t="s">
        <v>153</v>
      </c>
      <c r="F77" s="85">
        <v>10</v>
      </c>
      <c r="G77" s="163">
        <v>5800</v>
      </c>
      <c r="H77" s="85"/>
      <c r="I77" s="85"/>
      <c r="J77" s="85"/>
      <c r="K77" s="85"/>
      <c r="L77" s="85"/>
      <c r="M77" s="85"/>
      <c r="N77" s="71"/>
      <c r="O77" s="71"/>
      <c r="P77" s="71"/>
      <c r="Q77" s="71"/>
    </row>
    <row r="78" spans="1:17">
      <c r="A78" s="86" t="s">
        <v>18</v>
      </c>
      <c r="B78" s="83"/>
      <c r="C78" s="84"/>
      <c r="D78" s="85"/>
      <c r="E78" s="85" t="s">
        <v>153</v>
      </c>
      <c r="F78" s="85">
        <v>10</v>
      </c>
      <c r="G78" s="163">
        <v>5080</v>
      </c>
      <c r="H78" s="85"/>
      <c r="I78" s="85"/>
      <c r="J78" s="85"/>
      <c r="K78" s="85"/>
      <c r="L78" s="85"/>
      <c r="M78" s="85"/>
      <c r="N78" s="71"/>
      <c r="O78" s="71"/>
      <c r="P78" s="71"/>
      <c r="Q78" s="71"/>
    </row>
    <row r="79" spans="1:17" hidden="1">
      <c r="A79" s="86" t="s">
        <v>19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1"/>
      <c r="O79" s="71"/>
      <c r="P79" s="71"/>
      <c r="Q79" s="71"/>
    </row>
    <row r="80" spans="1:17">
      <c r="A80" s="82" t="s">
        <v>20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1"/>
      <c r="O80" s="71"/>
      <c r="P80" s="71"/>
      <c r="Q80" s="71"/>
    </row>
    <row r="81" spans="1:17" hidden="1">
      <c r="A81" s="87" t="s">
        <v>21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1"/>
      <c r="O81" s="71"/>
      <c r="P81" s="71"/>
      <c r="Q81" s="71"/>
    </row>
    <row r="82" spans="1:17" hidden="1">
      <c r="A82" s="86" t="s">
        <v>22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1"/>
      <c r="O82" s="71"/>
      <c r="P82" s="71"/>
      <c r="Q82" s="71"/>
    </row>
    <row r="83" spans="1:17" hidden="1">
      <c r="A83" s="86" t="s">
        <v>23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1"/>
      <c r="O83" s="71"/>
      <c r="P83" s="71"/>
      <c r="Q83" s="71"/>
    </row>
    <row r="84" spans="1:17">
      <c r="A84" s="86" t="s">
        <v>24</v>
      </c>
      <c r="B84" s="83"/>
      <c r="C84" s="84"/>
      <c r="D84" s="85"/>
      <c r="E84" s="85" t="s">
        <v>153</v>
      </c>
      <c r="F84" s="85">
        <v>6</v>
      </c>
      <c r="G84" s="163">
        <v>2520</v>
      </c>
      <c r="H84" s="85"/>
      <c r="I84" s="85"/>
      <c r="J84" s="85"/>
      <c r="K84" s="85"/>
      <c r="L84" s="85"/>
      <c r="M84" s="85"/>
      <c r="N84" s="71"/>
      <c r="O84" s="71"/>
      <c r="P84" s="71"/>
      <c r="Q84" s="71"/>
    </row>
    <row r="85" spans="1:17" hidden="1">
      <c r="A85" s="86" t="s">
        <v>25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1"/>
      <c r="O85" s="71"/>
      <c r="P85" s="71"/>
      <c r="Q85" s="71"/>
    </row>
    <row r="86" spans="1:17" hidden="1">
      <c r="A86" s="86" t="s">
        <v>26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1"/>
      <c r="O86" s="71"/>
      <c r="P86" s="71"/>
      <c r="Q86" s="71"/>
    </row>
    <row r="87" spans="1:17" ht="27.75" hidden="1" customHeight="1">
      <c r="A87" s="82" t="s">
        <v>27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1"/>
      <c r="O87" s="71"/>
      <c r="P87" s="71"/>
      <c r="Q87" s="71"/>
    </row>
    <row r="88" spans="1:17" hidden="1">
      <c r="A88" s="86" t="s">
        <v>28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1"/>
      <c r="O88" s="71"/>
      <c r="P88" s="71"/>
      <c r="Q88" s="71"/>
    </row>
    <row r="89" spans="1:17" hidden="1">
      <c r="A89" s="86" t="s">
        <v>29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1"/>
      <c r="O89" s="71"/>
      <c r="P89" s="71"/>
      <c r="Q89" s="71"/>
    </row>
    <row r="90" spans="1:17" hidden="1">
      <c r="A90" s="86" t="s">
        <v>30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1"/>
      <c r="O90" s="71"/>
      <c r="P90" s="71"/>
      <c r="Q90" s="71"/>
    </row>
    <row r="91" spans="1:17" hidden="1">
      <c r="A91" s="87" t="s">
        <v>31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1"/>
      <c r="O91" s="71"/>
      <c r="P91" s="71"/>
      <c r="Q91" s="71"/>
    </row>
    <row r="92" spans="1:17">
      <c r="A92" s="104" t="s">
        <v>32</v>
      </c>
      <c r="B92" s="105"/>
      <c r="C92" s="106"/>
      <c r="D92" s="107"/>
      <c r="E92" s="107"/>
      <c r="F92" s="107"/>
      <c r="G92" s="107">
        <f>SUM(G70:G91)</f>
        <v>13400</v>
      </c>
      <c r="H92" s="107"/>
      <c r="I92" s="107"/>
      <c r="J92" s="107"/>
      <c r="K92" s="107"/>
      <c r="L92" s="107"/>
      <c r="M92" s="107"/>
      <c r="N92" s="71"/>
      <c r="O92" s="71"/>
      <c r="P92" s="71"/>
      <c r="Q92" s="71"/>
    </row>
    <row r="93" spans="1:17" hidden="1">
      <c r="A93" s="108" t="s">
        <v>35</v>
      </c>
      <c r="B93" s="109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71"/>
      <c r="O93" s="71"/>
      <c r="P93" s="71"/>
      <c r="Q93" s="71"/>
    </row>
    <row r="94" spans="1:17" ht="18.75" hidden="1" customHeight="1">
      <c r="A94" s="82" t="s">
        <v>9</v>
      </c>
      <c r="B94" s="83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1"/>
      <c r="O94" s="71"/>
      <c r="P94" s="71"/>
      <c r="Q94" s="71"/>
    </row>
    <row r="95" spans="1:17" hidden="1">
      <c r="A95" s="86" t="s">
        <v>10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1"/>
      <c r="O95" s="71"/>
      <c r="P95" s="71"/>
      <c r="Q95" s="71"/>
    </row>
    <row r="96" spans="1:17" hidden="1">
      <c r="A96" s="87" t="s">
        <v>36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1"/>
      <c r="O96" s="71"/>
      <c r="P96" s="71"/>
      <c r="Q96" s="71"/>
    </row>
    <row r="97" spans="1:17" hidden="1">
      <c r="A97" s="82" t="s">
        <v>37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1"/>
      <c r="O97" s="71"/>
      <c r="P97" s="71"/>
      <c r="Q97" s="71"/>
    </row>
    <row r="98" spans="1:17" hidden="1">
      <c r="A98" s="86" t="s">
        <v>38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1"/>
      <c r="O98" s="71"/>
      <c r="P98" s="71"/>
      <c r="Q98" s="71"/>
    </row>
    <row r="99" spans="1:17" hidden="1">
      <c r="A99" s="113" t="s">
        <v>39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1"/>
      <c r="O99" s="71"/>
      <c r="P99" s="71"/>
      <c r="Q99" s="71"/>
    </row>
    <row r="100" spans="1:17" hidden="1">
      <c r="A100" s="113" t="s">
        <v>40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1"/>
      <c r="O100" s="71"/>
      <c r="P100" s="71"/>
      <c r="Q100" s="71"/>
    </row>
    <row r="101" spans="1:17" hidden="1">
      <c r="A101" s="113" t="s">
        <v>41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1"/>
      <c r="O101" s="71"/>
      <c r="P101" s="71"/>
      <c r="Q101" s="71"/>
    </row>
    <row r="102" spans="1:17" hidden="1">
      <c r="A102" s="113" t="s">
        <v>42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1"/>
      <c r="O102" s="71"/>
      <c r="P102" s="71"/>
      <c r="Q102" s="71"/>
    </row>
    <row r="103" spans="1:17" hidden="1">
      <c r="A103" s="113" t="s">
        <v>43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1"/>
      <c r="O103" s="71"/>
      <c r="P103" s="71"/>
      <c r="Q103" s="71"/>
    </row>
    <row r="104" spans="1:17" hidden="1">
      <c r="A104" s="113" t="s">
        <v>44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1"/>
      <c r="O104" s="71"/>
      <c r="P104" s="71"/>
      <c r="Q104" s="71"/>
    </row>
    <row r="105" spans="1:17" hidden="1">
      <c r="A105" s="114" t="s">
        <v>32</v>
      </c>
      <c r="B105" s="115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71"/>
      <c r="O105" s="71"/>
      <c r="P105" s="71"/>
      <c r="Q105" s="71"/>
    </row>
    <row r="106" spans="1:17">
      <c r="A106" s="118" t="s">
        <v>45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71"/>
      <c r="O106" s="71"/>
      <c r="P106" s="71"/>
      <c r="Q106" s="71"/>
    </row>
    <row r="107" spans="1:17" ht="32.25" hidden="1" customHeight="1">
      <c r="A107" s="122" t="s">
        <v>46</v>
      </c>
      <c r="B107" s="83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1"/>
      <c r="O107" s="71"/>
      <c r="P107" s="71"/>
      <c r="Q107" s="71"/>
    </row>
    <row r="108" spans="1:17" ht="30" customHeight="1">
      <c r="A108" s="122" t="s">
        <v>47</v>
      </c>
      <c r="B108" s="83"/>
      <c r="C108" s="84"/>
      <c r="D108" s="85"/>
      <c r="E108" s="85" t="s">
        <v>178</v>
      </c>
      <c r="F108" s="85">
        <v>50</v>
      </c>
      <c r="G108" s="163">
        <v>30000</v>
      </c>
      <c r="H108" s="85"/>
      <c r="I108" s="85"/>
      <c r="J108" s="85"/>
      <c r="K108" s="85"/>
      <c r="L108" s="85"/>
      <c r="M108" s="85"/>
      <c r="N108" s="71"/>
      <c r="O108" s="71"/>
      <c r="P108" s="71"/>
      <c r="Q108" s="71"/>
    </row>
    <row r="109" spans="1:17" ht="36" hidden="1" customHeight="1">
      <c r="A109" s="122" t="s">
        <v>48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1"/>
      <c r="O109" s="71"/>
      <c r="P109" s="71"/>
      <c r="Q109" s="71"/>
    </row>
    <row r="110" spans="1:17" ht="73.5" hidden="1" customHeight="1">
      <c r="A110" s="122" t="s">
        <v>49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1"/>
      <c r="O110" s="71"/>
      <c r="P110" s="71"/>
      <c r="Q110" s="71"/>
    </row>
    <row r="111" spans="1:17" ht="25.5" hidden="1" customHeight="1">
      <c r="A111" s="122" t="s">
        <v>50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1"/>
      <c r="O111" s="71"/>
      <c r="P111" s="71"/>
      <c r="Q111" s="71"/>
    </row>
    <row r="112" spans="1:17">
      <c r="A112" s="123" t="s">
        <v>32</v>
      </c>
      <c r="B112" s="124"/>
      <c r="C112" s="125"/>
      <c r="D112" s="126"/>
      <c r="E112" s="126"/>
      <c r="F112" s="126"/>
      <c r="G112" s="126">
        <f>SUM(G107:G111)</f>
        <v>30000</v>
      </c>
      <c r="H112" s="126"/>
      <c r="I112" s="126"/>
      <c r="J112" s="126"/>
      <c r="K112" s="126"/>
      <c r="L112" s="126"/>
      <c r="M112" s="126"/>
      <c r="N112" s="71"/>
      <c r="O112" s="71"/>
      <c r="P112" s="71"/>
      <c r="Q112" s="71"/>
    </row>
    <row r="113" spans="1:17" hidden="1">
      <c r="A113" s="127" t="s">
        <v>51</v>
      </c>
      <c r="B113" s="128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71"/>
      <c r="O113" s="71"/>
      <c r="P113" s="71"/>
      <c r="Q113" s="71"/>
    </row>
    <row r="114" spans="1:17" ht="105" hidden="1" customHeight="1">
      <c r="A114" s="122" t="s">
        <v>52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71"/>
      <c r="O114" s="71"/>
      <c r="P114" s="71"/>
      <c r="Q114" s="71"/>
    </row>
    <row r="115" spans="1:17" ht="24.75" hidden="1">
      <c r="A115" s="86" t="s">
        <v>53</v>
      </c>
      <c r="B115" s="83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1"/>
      <c r="O115" s="71"/>
      <c r="P115" s="71"/>
      <c r="Q115" s="71"/>
    </row>
    <row r="116" spans="1:17" hidden="1">
      <c r="A116" s="123" t="s">
        <v>32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71"/>
      <c r="O116" s="71"/>
      <c r="P116" s="71"/>
      <c r="Q116" s="71"/>
    </row>
    <row r="117" spans="1:17">
      <c r="A117" s="131" t="s">
        <v>54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71"/>
      <c r="O117" s="71"/>
      <c r="P117" s="71"/>
      <c r="Q117" s="71"/>
    </row>
    <row r="118" spans="1:17" ht="65.25" hidden="1" customHeight="1">
      <c r="A118" s="86" t="s">
        <v>55</v>
      </c>
      <c r="B118" s="83"/>
      <c r="C118" s="8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1"/>
      <c r="O118" s="71"/>
      <c r="P118" s="71"/>
      <c r="Q118" s="71"/>
    </row>
    <row r="119" spans="1:17" ht="34.5" hidden="1" customHeight="1">
      <c r="A119" s="86" t="s">
        <v>56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1"/>
      <c r="O119" s="71"/>
      <c r="P119" s="71"/>
      <c r="Q119" s="71"/>
    </row>
    <row r="120" spans="1:17" ht="71.25" hidden="1" customHeight="1">
      <c r="A120" s="86" t="s">
        <v>57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1"/>
      <c r="O120" s="71"/>
      <c r="P120" s="71"/>
      <c r="Q120" s="71"/>
    </row>
    <row r="121" spans="1:17" ht="24.75">
      <c r="A121" s="86" t="s">
        <v>154</v>
      </c>
      <c r="B121" s="83"/>
      <c r="C121" s="84"/>
      <c r="D121" s="85"/>
      <c r="E121" s="85"/>
      <c r="F121" s="85"/>
      <c r="G121" s="85"/>
      <c r="H121" s="85"/>
      <c r="I121" s="85">
        <v>15</v>
      </c>
      <c r="J121" s="163">
        <v>7350</v>
      </c>
      <c r="K121" s="85"/>
      <c r="L121" s="85"/>
      <c r="M121" s="85"/>
      <c r="N121" s="71"/>
      <c r="O121" s="71"/>
      <c r="P121" s="71"/>
      <c r="Q121" s="71"/>
    </row>
    <row r="122" spans="1:17" ht="42.75" customHeight="1">
      <c r="A122" s="86" t="s">
        <v>59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 t="s">
        <v>179</v>
      </c>
      <c r="L122" s="77" t="s">
        <v>180</v>
      </c>
      <c r="M122" s="163">
        <v>8000</v>
      </c>
      <c r="N122" s="71"/>
      <c r="O122" s="71"/>
      <c r="P122" s="71"/>
      <c r="Q122" s="71"/>
    </row>
    <row r="123" spans="1:17">
      <c r="A123" s="86" t="s">
        <v>60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1"/>
      <c r="O123" s="71"/>
      <c r="P123" s="71"/>
      <c r="Q123" s="71"/>
    </row>
    <row r="124" spans="1:17">
      <c r="A124" s="123" t="s">
        <v>32</v>
      </c>
      <c r="B124" s="83"/>
      <c r="C124" s="84"/>
      <c r="D124" s="85"/>
      <c r="E124" s="85"/>
      <c r="F124" s="85"/>
      <c r="G124" s="85"/>
      <c r="H124" s="85"/>
      <c r="I124" s="85"/>
      <c r="J124" s="126">
        <v>7350</v>
      </c>
      <c r="K124" s="85"/>
      <c r="L124" s="85"/>
      <c r="M124" s="126">
        <v>8000</v>
      </c>
      <c r="N124" s="71"/>
      <c r="O124" s="71"/>
      <c r="P124" s="71"/>
      <c r="Q124" s="71"/>
    </row>
    <row r="125" spans="1:17" hidden="1">
      <c r="A125" s="132" t="s">
        <v>61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71"/>
      <c r="O125" s="71"/>
      <c r="P125" s="71"/>
      <c r="Q125" s="71"/>
    </row>
    <row r="126" spans="1:17" hidden="1">
      <c r="A126" s="82"/>
      <c r="B126" s="83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1"/>
      <c r="O126" s="71"/>
      <c r="P126" s="71"/>
      <c r="Q126" s="71"/>
    </row>
    <row r="127" spans="1:17" hidden="1">
      <c r="A127" s="82"/>
      <c r="B127" s="83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1"/>
      <c r="O127" s="71"/>
      <c r="P127" s="71"/>
      <c r="Q127" s="71"/>
    </row>
    <row r="128" spans="1:17" hidden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1"/>
      <c r="O128" s="71"/>
      <c r="P128" s="71"/>
      <c r="Q128" s="71"/>
    </row>
    <row r="129" spans="1:17" hidden="1">
      <c r="A129" s="82" t="s">
        <v>32</v>
      </c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71"/>
      <c r="O129" s="71"/>
      <c r="P129" s="71"/>
      <c r="Q129" s="71"/>
    </row>
    <row r="130" spans="1:17" hidden="1">
      <c r="A130" s="118" t="s">
        <v>62</v>
      </c>
      <c r="B130" s="119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71"/>
      <c r="O130" s="71"/>
      <c r="P130" s="71"/>
      <c r="Q130" s="71"/>
    </row>
    <row r="131" spans="1:17" ht="24.75" hidden="1">
      <c r="A131" s="86" t="s">
        <v>63</v>
      </c>
      <c r="B131" s="8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1"/>
      <c r="O131" s="71"/>
      <c r="P131" s="71"/>
      <c r="Q131" s="71"/>
    </row>
    <row r="132" spans="1:17" hidden="1">
      <c r="A132" s="86" t="s">
        <v>64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1"/>
      <c r="O132" s="71"/>
      <c r="P132" s="71"/>
      <c r="Q132" s="71"/>
    </row>
    <row r="133" spans="1:17" ht="54" hidden="1" customHeight="1">
      <c r="A133" s="86" t="s">
        <v>65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1"/>
      <c r="O133" s="71"/>
      <c r="P133" s="71"/>
      <c r="Q133" s="71"/>
    </row>
    <row r="134" spans="1:17" ht="62.25" hidden="1" customHeight="1">
      <c r="A134" s="86" t="s">
        <v>66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1"/>
      <c r="O134" s="71"/>
      <c r="P134" s="71"/>
      <c r="Q134" s="71"/>
    </row>
    <row r="135" spans="1:17" ht="81" hidden="1" customHeight="1">
      <c r="A135" s="86" t="s">
        <v>67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1"/>
      <c r="O135" s="71"/>
      <c r="P135" s="71"/>
      <c r="Q135" s="71"/>
    </row>
    <row r="136" spans="1:17" ht="75" hidden="1" customHeight="1">
      <c r="A136" s="86" t="s">
        <v>68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1"/>
      <c r="O136" s="71"/>
      <c r="P136" s="71"/>
      <c r="Q136" s="71"/>
    </row>
    <row r="137" spans="1:17" hidden="1">
      <c r="A137" s="86" t="s">
        <v>69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1"/>
      <c r="O137" s="71"/>
      <c r="P137" s="71"/>
      <c r="Q137" s="71"/>
    </row>
    <row r="138" spans="1:17" ht="94.5" hidden="1" customHeight="1">
      <c r="A138" s="86" t="s">
        <v>70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1"/>
      <c r="O138" s="71"/>
      <c r="P138" s="71"/>
      <c r="Q138" s="71"/>
    </row>
    <row r="139" spans="1:17">
      <c r="A139" s="127" t="s">
        <v>32</v>
      </c>
      <c r="B139" s="133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71"/>
      <c r="O139" s="71"/>
      <c r="P139" s="71"/>
      <c r="Q139" s="71"/>
    </row>
    <row r="140" spans="1:17" ht="24.75">
      <c r="A140" s="136" t="s">
        <v>71</v>
      </c>
      <c r="B140" s="137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71"/>
      <c r="O140" s="71"/>
      <c r="P140" s="71"/>
      <c r="Q140" s="71"/>
    </row>
    <row r="141" spans="1:17" ht="38.25" hidden="1" customHeight="1">
      <c r="A141" s="86" t="s">
        <v>72</v>
      </c>
      <c r="B141" s="83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1"/>
      <c r="O141" s="71"/>
      <c r="P141" s="71"/>
      <c r="Q141" s="71"/>
    </row>
    <row r="142" spans="1:17" ht="24.75" hidden="1">
      <c r="A142" s="86" t="s">
        <v>73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1"/>
      <c r="O142" s="71"/>
      <c r="P142" s="71"/>
      <c r="Q142" s="71"/>
    </row>
    <row r="143" spans="1:17" ht="25.5" customHeight="1">
      <c r="A143" s="86" t="s">
        <v>74</v>
      </c>
      <c r="B143" s="83"/>
      <c r="C143" s="84"/>
      <c r="D143" s="85"/>
      <c r="E143" s="85"/>
      <c r="F143" s="85"/>
      <c r="G143" s="85"/>
      <c r="H143" s="85" t="s">
        <v>163</v>
      </c>
      <c r="I143" s="85">
        <v>98</v>
      </c>
      <c r="J143" s="163">
        <v>40000</v>
      </c>
      <c r="K143" s="85"/>
      <c r="L143" s="85"/>
      <c r="M143" s="85"/>
      <c r="N143" s="71"/>
      <c r="O143" s="71"/>
      <c r="P143" s="71"/>
      <c r="Q143" s="71"/>
    </row>
    <row r="144" spans="1:17" ht="24.75" hidden="1">
      <c r="A144" s="86" t="s">
        <v>75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1"/>
      <c r="O144" s="71"/>
      <c r="P144" s="71"/>
      <c r="Q144" s="71"/>
    </row>
    <row r="145" spans="1:17" ht="77.25" hidden="1" customHeight="1">
      <c r="A145" s="86" t="s">
        <v>76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1"/>
      <c r="O145" s="71"/>
      <c r="P145" s="71"/>
      <c r="Q145" s="71"/>
    </row>
    <row r="146" spans="1:17" ht="54" hidden="1" customHeight="1">
      <c r="A146" s="86" t="s">
        <v>77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1"/>
      <c r="O146" s="71"/>
      <c r="P146" s="71"/>
      <c r="Q146" s="71"/>
    </row>
    <row r="147" spans="1:17" ht="115.5" hidden="1" customHeight="1">
      <c r="A147" s="86" t="s">
        <v>78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1"/>
      <c r="O147" s="71"/>
      <c r="P147" s="71"/>
      <c r="Q147" s="71"/>
    </row>
    <row r="148" spans="1:17" ht="54" hidden="1" customHeight="1">
      <c r="A148" s="86" t="s">
        <v>79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1"/>
      <c r="O148" s="71"/>
      <c r="P148" s="71"/>
      <c r="Q148" s="71"/>
    </row>
    <row r="149" spans="1:17">
      <c r="A149" s="88" t="s">
        <v>32</v>
      </c>
      <c r="B149" s="137"/>
      <c r="C149" s="138"/>
      <c r="D149" s="139"/>
      <c r="E149" s="139"/>
      <c r="F149" s="139"/>
      <c r="G149" s="139"/>
      <c r="H149" s="139"/>
      <c r="I149" s="139"/>
      <c r="J149" s="167">
        <v>40000</v>
      </c>
      <c r="K149" s="139"/>
      <c r="L149" s="139"/>
      <c r="M149" s="139"/>
      <c r="N149" s="71"/>
      <c r="O149" s="71"/>
      <c r="P149" s="71"/>
      <c r="Q149" s="71"/>
    </row>
    <row r="150" spans="1:17" ht="24.75" hidden="1">
      <c r="A150" s="140" t="s">
        <v>80</v>
      </c>
      <c r="B150" s="195" t="s">
        <v>81</v>
      </c>
      <c r="C150" s="196"/>
      <c r="D150" s="197"/>
      <c r="E150" s="198" t="s">
        <v>82</v>
      </c>
      <c r="F150" s="199"/>
      <c r="G150" s="200"/>
      <c r="H150" s="198" t="s">
        <v>83</v>
      </c>
      <c r="I150" s="199"/>
      <c r="J150" s="200"/>
      <c r="K150" s="198" t="s">
        <v>84</v>
      </c>
      <c r="L150" s="199"/>
      <c r="M150" s="200"/>
      <c r="N150" s="71"/>
      <c r="O150" s="71"/>
      <c r="P150" s="71"/>
      <c r="Q150" s="71"/>
    </row>
    <row r="151" spans="1:17" ht="24.75">
      <c r="A151" s="141" t="s">
        <v>85</v>
      </c>
      <c r="B151" s="207">
        <v>0</v>
      </c>
      <c r="C151" s="208"/>
      <c r="D151" s="209"/>
      <c r="E151" s="210">
        <f>G43+G68+G92+G112</f>
        <v>64420</v>
      </c>
      <c r="F151" s="208"/>
      <c r="G151" s="209"/>
      <c r="H151" s="210">
        <f>J124+J149</f>
        <v>47350</v>
      </c>
      <c r="I151" s="208"/>
      <c r="J151" s="209"/>
      <c r="K151" s="210">
        <v>8000</v>
      </c>
      <c r="L151" s="208"/>
      <c r="M151" s="209"/>
      <c r="N151" s="71"/>
      <c r="O151" s="71"/>
      <c r="P151" s="71"/>
      <c r="Q151" s="71"/>
    </row>
    <row r="152" spans="1:17" ht="15.75" thickBot="1">
      <c r="A152" s="112" t="s">
        <v>86</v>
      </c>
      <c r="B152" s="211">
        <f>B151+E151+H151+K151</f>
        <v>119770</v>
      </c>
      <c r="C152" s="212"/>
      <c r="D152" s="212"/>
      <c r="E152" s="212"/>
      <c r="F152" s="212"/>
      <c r="G152" s="212"/>
      <c r="H152" s="212"/>
      <c r="I152" s="212"/>
      <c r="J152" s="212"/>
      <c r="K152" s="213"/>
      <c r="L152" s="142"/>
      <c r="M152" s="143"/>
      <c r="N152" s="71"/>
      <c r="O152" s="71"/>
      <c r="P152" s="71"/>
      <c r="Q152" s="71"/>
    </row>
  </sheetData>
  <mergeCells count="19">
    <mergeCell ref="B151:D151"/>
    <mergeCell ref="E151:G151"/>
    <mergeCell ref="H151:J151"/>
    <mergeCell ref="K151:M151"/>
    <mergeCell ref="B152:K152"/>
    <mergeCell ref="A13:D13"/>
    <mergeCell ref="A1:Q1"/>
    <mergeCell ref="A2:Q2"/>
    <mergeCell ref="A4:Q4"/>
    <mergeCell ref="B150:D150"/>
    <mergeCell ref="E150:G150"/>
    <mergeCell ref="H150:J150"/>
    <mergeCell ref="K150:M150"/>
    <mergeCell ref="A16:M16"/>
    <mergeCell ref="A17:A18"/>
    <mergeCell ref="B17:D17"/>
    <mergeCell ref="E17:G17"/>
    <mergeCell ref="H17:J17"/>
    <mergeCell ref="K17:M17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54"/>
  <sheetViews>
    <sheetView topLeftCell="A10" workbookViewId="0">
      <selection activeCell="A141" sqref="A141:XFD151"/>
    </sheetView>
  </sheetViews>
  <sheetFormatPr defaultRowHeight="15"/>
  <cols>
    <col min="1" max="1" width="18.140625" customWidth="1"/>
  </cols>
  <sheetData>
    <row r="1" spans="1:17" s="71" customFormat="1">
      <c r="A1" s="216" t="s">
        <v>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s="71" customFormat="1">
      <c r="A2" s="216" t="s">
        <v>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s="71" customForma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s="71" customFormat="1" ht="15.75">
      <c r="A4" s="215" t="s">
        <v>104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 s="71" customFormat="1">
      <c r="A5" s="155" t="s">
        <v>217</v>
      </c>
      <c r="B5" s="155"/>
      <c r="C5" s="155"/>
      <c r="D5" s="155"/>
      <c r="E5" s="155"/>
      <c r="F5" s="155"/>
      <c r="G5" s="171">
        <v>249.9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 s="71" customFormat="1">
      <c r="A6" s="155" t="s">
        <v>219</v>
      </c>
      <c r="B6" s="155"/>
      <c r="C6" s="155"/>
      <c r="D6" s="155"/>
      <c r="E6" s="155"/>
      <c r="F6" s="155"/>
      <c r="G6" s="171">
        <v>468.5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s="71" customFormat="1">
      <c r="A7" s="155" t="s">
        <v>234</v>
      </c>
      <c r="B7" s="155"/>
      <c r="C7" s="155"/>
      <c r="D7" s="155"/>
      <c r="E7" s="155"/>
      <c r="F7" s="155"/>
      <c r="G7" s="171">
        <v>231.2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 s="71" customFormat="1">
      <c r="A8" s="155" t="s">
        <v>229</v>
      </c>
      <c r="B8" s="155"/>
      <c r="C8" s="155"/>
      <c r="D8" s="155"/>
      <c r="E8" s="155"/>
      <c r="F8" s="155"/>
      <c r="G8" s="186" t="s">
        <v>235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 s="71" customFormat="1">
      <c r="A9" s="155" t="s">
        <v>221</v>
      </c>
      <c r="B9" s="155"/>
      <c r="C9" s="155"/>
      <c r="D9" s="155"/>
      <c r="E9" s="155"/>
      <c r="F9" s="155"/>
      <c r="G9" s="171">
        <v>1954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 s="71" customFormat="1">
      <c r="A10" s="155" t="s">
        <v>236</v>
      </c>
      <c r="B10" s="155"/>
      <c r="C10" s="155"/>
      <c r="D10" s="155"/>
      <c r="E10" s="155"/>
      <c r="F10" s="155"/>
      <c r="G10" s="185">
        <v>32365.68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 s="71" customFormat="1">
      <c r="A11" s="155" t="s">
        <v>237</v>
      </c>
      <c r="B11" s="155"/>
      <c r="C11" s="155"/>
      <c r="D11" s="155"/>
      <c r="E11" s="155"/>
      <c r="F11" s="155"/>
      <c r="G11" s="171">
        <v>4.5999999999999996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 s="71" customFormat="1">
      <c r="A12" s="155" t="s">
        <v>224</v>
      </c>
      <c r="B12" s="155"/>
      <c r="C12" s="155"/>
      <c r="D12" s="155"/>
      <c r="E12" s="155"/>
      <c r="F12" s="155"/>
      <c r="G12" s="171">
        <v>4.5999999999999996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 s="71" customFormat="1">
      <c r="A13" s="73" t="s">
        <v>91</v>
      </c>
      <c r="B13" s="73"/>
      <c r="C13" s="73"/>
      <c r="D13" s="73"/>
      <c r="E13" s="174"/>
      <c r="F13" s="73"/>
      <c r="G13" s="185">
        <v>38623.440000000002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 s="71" customFormat="1">
      <c r="A14" s="155" t="s">
        <v>213</v>
      </c>
      <c r="B14" s="155"/>
      <c r="C14" s="155"/>
      <c r="D14" s="155"/>
      <c r="E14" s="155"/>
      <c r="F14" s="155"/>
      <c r="G14" s="177">
        <v>60000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 s="71" customFormat="1">
      <c r="A15" s="155" t="s">
        <v>210</v>
      </c>
      <c r="B15" s="155"/>
      <c r="C15" s="155"/>
      <c r="D15" s="174"/>
      <c r="E15" s="170"/>
      <c r="F15" s="170"/>
      <c r="G15" s="185">
        <v>10989.12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 s="71" customFormat="1">
      <c r="A16" s="155" t="s">
        <v>214</v>
      </c>
      <c r="B16" s="155"/>
      <c r="C16" s="155"/>
      <c r="D16" s="174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7" s="71" customFormat="1">
      <c r="A17" s="214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144"/>
      <c r="O17" s="144"/>
      <c r="P17" s="144"/>
      <c r="Q17" s="144"/>
    </row>
    <row r="18" spans="1:17" s="71" customFormat="1">
      <c r="A18" s="201" t="s">
        <v>0</v>
      </c>
      <c r="B18" s="203" t="s">
        <v>1</v>
      </c>
      <c r="C18" s="204"/>
      <c r="D18" s="205"/>
      <c r="E18" s="206" t="s">
        <v>2</v>
      </c>
      <c r="F18" s="204"/>
      <c r="G18" s="205"/>
      <c r="H18" s="206" t="s">
        <v>3</v>
      </c>
      <c r="I18" s="204"/>
      <c r="J18" s="205"/>
      <c r="K18" s="206" t="s">
        <v>4</v>
      </c>
      <c r="L18" s="204"/>
      <c r="M18" s="205"/>
    </row>
    <row r="19" spans="1:17" s="71" customFormat="1" ht="36.75">
      <c r="A19" s="202"/>
      <c r="B19" s="74" t="s">
        <v>5</v>
      </c>
      <c r="C19" s="75" t="s">
        <v>6</v>
      </c>
      <c r="D19" s="76" t="s">
        <v>181</v>
      </c>
      <c r="E19" s="77" t="s">
        <v>5</v>
      </c>
      <c r="F19" s="77" t="s">
        <v>6</v>
      </c>
      <c r="G19" s="76" t="s">
        <v>181</v>
      </c>
      <c r="H19" s="75" t="s">
        <v>5</v>
      </c>
      <c r="I19" s="75" t="s">
        <v>6</v>
      </c>
      <c r="J19" s="76" t="s">
        <v>181</v>
      </c>
      <c r="K19" s="75" t="s">
        <v>5</v>
      </c>
      <c r="L19" s="75" t="s">
        <v>6</v>
      </c>
      <c r="M19" s="76" t="s">
        <v>181</v>
      </c>
    </row>
    <row r="20" spans="1:17" s="71" customFormat="1" hidden="1">
      <c r="A20" s="78" t="s">
        <v>8</v>
      </c>
      <c r="B20" s="79"/>
      <c r="C20" s="80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7" s="71" customFormat="1" hidden="1">
      <c r="A21" s="82" t="s">
        <v>9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7" s="71" customFormat="1" hidden="1">
      <c r="A22" s="86" t="s">
        <v>10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7" s="71" customFormat="1" hidden="1">
      <c r="A23" s="86" t="s">
        <v>11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7" s="71" customFormat="1" hidden="1">
      <c r="A24" s="86" t="s">
        <v>12</v>
      </c>
      <c r="B24" s="83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7" s="71" customFormat="1" hidden="1">
      <c r="A25" s="87" t="s">
        <v>13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7" s="71" customFormat="1" hidden="1">
      <c r="A26" s="87" t="s">
        <v>14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7" s="71" customFormat="1" hidden="1">
      <c r="A27" s="86" t="s">
        <v>15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7" s="71" customFormat="1" hidden="1">
      <c r="A28" s="86" t="s">
        <v>16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7" s="71" customFormat="1" hidden="1">
      <c r="A29" s="86" t="s">
        <v>17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7" s="71" customFormat="1" hidden="1">
      <c r="A30" s="86" t="s">
        <v>18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7" s="71" customFormat="1" hidden="1">
      <c r="A31" s="86" t="s">
        <v>19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7" s="71" customFormat="1" hidden="1">
      <c r="A32" s="82" t="s">
        <v>20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s="71" customFormat="1" hidden="1">
      <c r="A33" s="87" t="s">
        <v>21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s="71" customFormat="1" hidden="1">
      <c r="A34" s="86" t="s">
        <v>22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s="71" customFormat="1" hidden="1">
      <c r="A35" s="86" t="s">
        <v>23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s="71" customFormat="1" hidden="1">
      <c r="A36" s="86" t="s">
        <v>24</v>
      </c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s="71" customFormat="1" hidden="1">
      <c r="A37" s="86" t="s">
        <v>25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s="71" customFormat="1" hidden="1">
      <c r="A38" s="86" t="s">
        <v>26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s="71" customFormat="1" hidden="1">
      <c r="A39" s="82" t="s">
        <v>27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s="71" customFormat="1" hidden="1">
      <c r="A40" s="86" t="s">
        <v>28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s="71" customFormat="1" hidden="1">
      <c r="A41" s="86" t="s">
        <v>29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s="71" customFormat="1" hidden="1">
      <c r="A42" s="86" t="s">
        <v>30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3" spans="1:13" s="71" customFormat="1" hidden="1">
      <c r="A43" s="87" t="s">
        <v>31</v>
      </c>
      <c r="B43" s="83"/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4" spans="1:13" s="71" customFormat="1" hidden="1">
      <c r="A44" s="88" t="s">
        <v>32</v>
      </c>
      <c r="B44" s="89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1:13" s="71" customFormat="1" hidden="1">
      <c r="A45" s="92" t="s">
        <v>33</v>
      </c>
      <c r="B45" s="93"/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</row>
    <row r="46" spans="1:13" s="71" customFormat="1" hidden="1">
      <c r="A46" s="82" t="s">
        <v>9</v>
      </c>
      <c r="B46" s="83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s="71" customFormat="1" hidden="1">
      <c r="A47" s="86" t="s">
        <v>10</v>
      </c>
      <c r="B47" s="83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s="71" customFormat="1" hidden="1">
      <c r="A48" s="86" t="s">
        <v>11</v>
      </c>
      <c r="B48" s="83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s="71" customFormat="1" hidden="1">
      <c r="A49" s="86" t="s">
        <v>12</v>
      </c>
      <c r="B49" s="83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s="71" customFormat="1" hidden="1">
      <c r="A50" s="86" t="s">
        <v>13</v>
      </c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s="71" customFormat="1" hidden="1">
      <c r="A51" s="87" t="s">
        <v>14</v>
      </c>
      <c r="B51" s="83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s="71" customFormat="1" hidden="1">
      <c r="A52" s="86" t="s">
        <v>15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s="71" customFormat="1" hidden="1">
      <c r="A53" s="86" t="s">
        <v>16</v>
      </c>
      <c r="B53" s="83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</row>
    <row r="54" spans="1:13" s="71" customFormat="1" hidden="1">
      <c r="A54" s="86" t="s">
        <v>17</v>
      </c>
      <c r="B54" s="83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</row>
    <row r="55" spans="1:13" s="71" customFormat="1" hidden="1">
      <c r="A55" s="86" t="s">
        <v>18</v>
      </c>
      <c r="B55" s="83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s="71" customFormat="1" hidden="1">
      <c r="A56" s="86" t="s">
        <v>19</v>
      </c>
      <c r="B56" s="83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3" s="71" customFormat="1" hidden="1">
      <c r="A57" s="82" t="s">
        <v>20</v>
      </c>
      <c r="B57" s="83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3" s="71" customFormat="1" hidden="1">
      <c r="A58" s="87" t="s">
        <v>21</v>
      </c>
      <c r="B58" s="83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s="71" customFormat="1" hidden="1">
      <c r="A59" s="86" t="s">
        <v>22</v>
      </c>
      <c r="B59" s="83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3" s="71" customFormat="1" hidden="1">
      <c r="A60" s="86" t="s">
        <v>23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s="71" customFormat="1" hidden="1">
      <c r="A61" s="86" t="s">
        <v>24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s="71" customFormat="1" hidden="1">
      <c r="A62" s="86" t="s">
        <v>25</v>
      </c>
      <c r="B62" s="83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s="71" customFormat="1" hidden="1">
      <c r="A63" s="86" t="s">
        <v>26</v>
      </c>
      <c r="B63" s="8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s="71" customFormat="1" ht="24.75" hidden="1" customHeight="1">
      <c r="A64" s="82" t="s">
        <v>27</v>
      </c>
      <c r="B64" s="83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s="71" customFormat="1" hidden="1">
      <c r="A65" s="86" t="s">
        <v>28</v>
      </c>
      <c r="B65" s="83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s="71" customFormat="1" hidden="1">
      <c r="A66" s="86" t="s">
        <v>29</v>
      </c>
      <c r="B66" s="83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s="71" customFormat="1" hidden="1">
      <c r="A67" s="86" t="s">
        <v>30</v>
      </c>
      <c r="B67" s="83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</row>
    <row r="68" spans="1:13" s="71" customFormat="1" hidden="1">
      <c r="A68" s="87" t="s">
        <v>31</v>
      </c>
      <c r="B68" s="83"/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85"/>
    </row>
    <row r="69" spans="1:13" s="71" customFormat="1" hidden="1">
      <c r="A69" s="96" t="s">
        <v>32</v>
      </c>
      <c r="B69" s="97"/>
      <c r="C69" s="98"/>
      <c r="D69" s="99"/>
      <c r="E69" s="99"/>
      <c r="F69" s="99"/>
      <c r="G69" s="99"/>
      <c r="H69" s="99"/>
      <c r="I69" s="99"/>
      <c r="J69" s="99"/>
      <c r="K69" s="99"/>
      <c r="L69" s="99"/>
      <c r="M69" s="99"/>
    </row>
    <row r="70" spans="1:13" s="71" customFormat="1" hidden="1">
      <c r="A70" s="100" t="s">
        <v>34</v>
      </c>
      <c r="B70" s="101"/>
      <c r="C70" s="102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1:13" s="71" customFormat="1" ht="26.25" hidden="1" customHeight="1">
      <c r="A71" s="82" t="s">
        <v>9</v>
      </c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s="71" customFormat="1" hidden="1">
      <c r="A72" s="86" t="s">
        <v>10</v>
      </c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s="71" customFormat="1" hidden="1">
      <c r="A73" s="86" t="s">
        <v>11</v>
      </c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s="71" customFormat="1" hidden="1">
      <c r="A74" s="86" t="s">
        <v>12</v>
      </c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s="71" customFormat="1" hidden="1">
      <c r="A75" s="87" t="s">
        <v>14</v>
      </c>
      <c r="B75" s="83"/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s="71" customFormat="1" hidden="1">
      <c r="A76" s="86" t="s">
        <v>15</v>
      </c>
      <c r="B76" s="83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s="71" customFormat="1" hidden="1">
      <c r="A77" s="86" t="s">
        <v>16</v>
      </c>
      <c r="B77" s="83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s="71" customFormat="1" hidden="1">
      <c r="A78" s="86" t="s">
        <v>17</v>
      </c>
      <c r="B78" s="83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s="71" customFormat="1" hidden="1">
      <c r="A79" s="86" t="s">
        <v>18</v>
      </c>
      <c r="B79" s="83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s="71" customFormat="1" hidden="1">
      <c r="A80" s="86" t="s">
        <v>19</v>
      </c>
      <c r="B80" s="83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s="71" customFormat="1" hidden="1">
      <c r="A81" s="82" t="s">
        <v>20</v>
      </c>
      <c r="B81" s="83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s="71" customFormat="1" hidden="1">
      <c r="A82" s="87" t="s">
        <v>21</v>
      </c>
      <c r="B82" s="83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s="71" customFormat="1" hidden="1">
      <c r="A83" s="86" t="s">
        <v>22</v>
      </c>
      <c r="B83" s="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s="71" customFormat="1" hidden="1">
      <c r="A84" s="86" t="s">
        <v>23</v>
      </c>
      <c r="B84" s="83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s="71" customFormat="1" hidden="1">
      <c r="A85" s="86" t="s">
        <v>24</v>
      </c>
      <c r="B85" s="83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s="71" customFormat="1" hidden="1">
      <c r="A86" s="86" t="s">
        <v>25</v>
      </c>
      <c r="B86" s="83"/>
      <c r="C86" s="84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s="71" customFormat="1" hidden="1">
      <c r="A87" s="86" t="s">
        <v>26</v>
      </c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s="71" customFormat="1" ht="27.75" hidden="1" customHeight="1">
      <c r="A88" s="82" t="s">
        <v>27</v>
      </c>
      <c r="B88" s="83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s="71" customFormat="1" hidden="1">
      <c r="A89" s="86" t="s">
        <v>28</v>
      </c>
      <c r="B89" s="83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s="71" customFormat="1" hidden="1">
      <c r="A90" s="86" t="s">
        <v>29</v>
      </c>
      <c r="B90" s="83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s="71" customFormat="1" hidden="1">
      <c r="A91" s="86" t="s">
        <v>30</v>
      </c>
      <c r="B91" s="83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</row>
    <row r="92" spans="1:13" s="71" customFormat="1" hidden="1">
      <c r="A92" s="87" t="s">
        <v>31</v>
      </c>
      <c r="B92" s="83"/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85"/>
    </row>
    <row r="93" spans="1:13" s="71" customFormat="1" hidden="1">
      <c r="A93" s="104" t="s">
        <v>32</v>
      </c>
      <c r="B93" s="105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</row>
    <row r="94" spans="1:13" s="71" customFormat="1" hidden="1">
      <c r="A94" s="108" t="s">
        <v>35</v>
      </c>
      <c r="B94" s="109"/>
      <c r="C94" s="110"/>
      <c r="D94" s="111"/>
      <c r="E94" s="111"/>
      <c r="F94" s="111"/>
      <c r="G94" s="111"/>
      <c r="H94" s="111"/>
      <c r="I94" s="111"/>
      <c r="J94" s="111"/>
      <c r="K94" s="111"/>
      <c r="L94" s="111"/>
      <c r="M94" s="111"/>
    </row>
    <row r="95" spans="1:13" s="71" customFormat="1" ht="18.75" hidden="1" customHeight="1">
      <c r="A95" s="82" t="s">
        <v>9</v>
      </c>
      <c r="B95" s="83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s="71" customFormat="1" hidden="1">
      <c r="A96" s="86" t="s">
        <v>10</v>
      </c>
      <c r="B96" s="83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s="71" customFormat="1" hidden="1">
      <c r="A97" s="87" t="s">
        <v>36</v>
      </c>
      <c r="B97" s="8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s="71" customFormat="1" ht="26.25" hidden="1" customHeight="1">
      <c r="A98" s="82" t="s">
        <v>37</v>
      </c>
      <c r="B98" s="83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s="71" customFormat="1" hidden="1">
      <c r="A99" s="86" t="s">
        <v>38</v>
      </c>
      <c r="B99" s="83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s="71" customFormat="1" hidden="1">
      <c r="A100" s="113" t="s">
        <v>39</v>
      </c>
      <c r="B100" s="83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s="71" customFormat="1" hidden="1">
      <c r="A101" s="113" t="s">
        <v>40</v>
      </c>
      <c r="B101" s="83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s="71" customFormat="1" hidden="1">
      <c r="A102" s="113" t="s">
        <v>41</v>
      </c>
      <c r="B102" s="83"/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s="71" customFormat="1" hidden="1">
      <c r="A103" s="113" t="s">
        <v>42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s="71" customFormat="1" hidden="1">
      <c r="A104" s="113" t="s">
        <v>43</v>
      </c>
      <c r="B104" s="83"/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</row>
    <row r="105" spans="1:13" s="71" customFormat="1" hidden="1">
      <c r="A105" s="113" t="s">
        <v>44</v>
      </c>
      <c r="B105" s="83"/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</row>
    <row r="106" spans="1:13" s="71" customFormat="1" hidden="1">
      <c r="A106" s="114" t="s">
        <v>32</v>
      </c>
      <c r="B106" s="115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</row>
    <row r="107" spans="1:13" s="71" customFormat="1" hidden="1">
      <c r="A107" s="118" t="s">
        <v>45</v>
      </c>
      <c r="B107" s="119"/>
      <c r="C107" s="120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</row>
    <row r="108" spans="1:13" s="71" customFormat="1" ht="32.25" hidden="1" customHeight="1">
      <c r="A108" s="122" t="s">
        <v>46</v>
      </c>
      <c r="B108" s="83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s="71" customFormat="1" ht="30" hidden="1" customHeight="1">
      <c r="A109" s="122" t="s">
        <v>47</v>
      </c>
      <c r="B109" s="83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s="71" customFormat="1" ht="36" hidden="1" customHeight="1">
      <c r="A110" s="122" t="s">
        <v>48</v>
      </c>
      <c r="B110" s="83"/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 s="71" customFormat="1" ht="51" hidden="1" customHeight="1">
      <c r="A111" s="122" t="s">
        <v>49</v>
      </c>
      <c r="B111" s="83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</row>
    <row r="112" spans="1:13" s="71" customFormat="1" ht="25.5" hidden="1" customHeight="1">
      <c r="A112" s="122" t="s">
        <v>50</v>
      </c>
      <c r="B112" s="83"/>
      <c r="C112" s="84"/>
      <c r="D112" s="85"/>
      <c r="E112" s="85"/>
      <c r="F112" s="85"/>
      <c r="G112" s="85"/>
      <c r="H112" s="85"/>
      <c r="I112" s="85"/>
      <c r="J112" s="85"/>
      <c r="K112" s="85"/>
      <c r="L112" s="85"/>
      <c r="M112" s="85"/>
    </row>
    <row r="113" spans="1:13" s="71" customFormat="1" hidden="1">
      <c r="A113" s="123" t="s">
        <v>32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1:13" s="71" customFormat="1" hidden="1">
      <c r="A114" s="127" t="s">
        <v>51</v>
      </c>
      <c r="B114" s="128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</row>
    <row r="115" spans="1:13" s="71" customFormat="1" ht="87" hidden="1" customHeight="1">
      <c r="A115" s="122" t="s">
        <v>52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1:13" s="71" customFormat="1" ht="24.75" hidden="1">
      <c r="A116" s="86" t="s">
        <v>53</v>
      </c>
      <c r="B116" s="83"/>
      <c r="C116" s="84"/>
      <c r="D116" s="85"/>
      <c r="E116" s="85"/>
      <c r="F116" s="85"/>
      <c r="G116" s="85"/>
      <c r="H116" s="85"/>
      <c r="I116" s="85"/>
      <c r="J116" s="85"/>
      <c r="K116" s="85"/>
      <c r="L116" s="85"/>
      <c r="M116" s="85"/>
    </row>
    <row r="117" spans="1:13" s="71" customFormat="1" hidden="1">
      <c r="A117" s="123" t="s">
        <v>32</v>
      </c>
      <c r="B117" s="124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</row>
    <row r="118" spans="1:13" s="71" customFormat="1" hidden="1">
      <c r="A118" s="131" t="s">
        <v>54</v>
      </c>
      <c r="B118" s="119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</row>
    <row r="119" spans="1:13" s="71" customFormat="1" ht="50.25" hidden="1" customHeight="1">
      <c r="A119" s="86" t="s">
        <v>55</v>
      </c>
      <c r="B119" s="83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</row>
    <row r="120" spans="1:13" s="71" customFormat="1" ht="34.5" hidden="1" customHeight="1">
      <c r="A120" s="86" t="s">
        <v>56</v>
      </c>
      <c r="B120" s="83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</row>
    <row r="121" spans="1:13" s="71" customFormat="1" ht="57.75" hidden="1" customHeight="1">
      <c r="A121" s="86" t="s">
        <v>57</v>
      </c>
      <c r="B121" s="83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</row>
    <row r="122" spans="1:13" s="71" customFormat="1" hidden="1">
      <c r="A122" s="86" t="s">
        <v>58</v>
      </c>
      <c r="B122" s="8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</row>
    <row r="123" spans="1:13" s="71" customFormat="1" ht="42.75" hidden="1" customHeight="1">
      <c r="A123" s="86" t="s">
        <v>59</v>
      </c>
      <c r="B123" s="83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</row>
    <row r="124" spans="1:13" s="71" customFormat="1" hidden="1">
      <c r="A124" s="86" t="s">
        <v>60</v>
      </c>
      <c r="B124" s="83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</row>
    <row r="125" spans="1:13" s="71" customFormat="1" hidden="1">
      <c r="A125" s="123" t="s">
        <v>32</v>
      </c>
      <c r="B125" s="83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</row>
    <row r="126" spans="1:13" s="71" customFormat="1" ht="21" customHeight="1">
      <c r="A126" s="132" t="s">
        <v>61</v>
      </c>
      <c r="B126" s="119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</row>
    <row r="127" spans="1:13" s="71" customFormat="1">
      <c r="A127" s="82"/>
      <c r="B127" s="162" t="s">
        <v>182</v>
      </c>
      <c r="C127" s="84">
        <v>2</v>
      </c>
      <c r="D127" s="163">
        <v>60000</v>
      </c>
      <c r="E127" s="85"/>
      <c r="F127" s="85"/>
      <c r="G127" s="85"/>
      <c r="H127" s="85"/>
      <c r="I127" s="85"/>
      <c r="J127" s="85"/>
      <c r="K127" s="85"/>
      <c r="L127" s="85"/>
      <c r="M127" s="85"/>
    </row>
    <row r="128" spans="1:13" s="71" customFormat="1">
      <c r="A128" s="82"/>
      <c r="B128" s="8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</row>
    <row r="129" spans="1:13" s="71" customFormat="1">
      <c r="A129" s="82"/>
      <c r="B129" s="83"/>
      <c r="C129" s="84"/>
      <c r="D129" s="85"/>
      <c r="E129" s="85"/>
      <c r="F129" s="85"/>
      <c r="G129" s="85"/>
      <c r="H129" s="85"/>
      <c r="I129" s="85"/>
      <c r="J129" s="85"/>
      <c r="K129" s="85"/>
      <c r="L129" s="85"/>
      <c r="M129" s="85"/>
    </row>
    <row r="130" spans="1:13" s="71" customFormat="1">
      <c r="A130" s="82" t="s">
        <v>32</v>
      </c>
      <c r="B130" s="124"/>
      <c r="C130" s="125"/>
      <c r="D130" s="164">
        <f>SUM(D127:D129)</f>
        <v>60000</v>
      </c>
      <c r="E130" s="126"/>
      <c r="F130" s="126"/>
      <c r="G130" s="126"/>
      <c r="H130" s="126"/>
      <c r="I130" s="126"/>
      <c r="J130" s="126"/>
      <c r="K130" s="126"/>
      <c r="L130" s="126"/>
      <c r="M130" s="126"/>
    </row>
    <row r="131" spans="1:13" s="71" customFormat="1" hidden="1">
      <c r="A131" s="118" t="s">
        <v>62</v>
      </c>
      <c r="B131" s="119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</row>
    <row r="132" spans="1:13" s="71" customFormat="1" ht="24.75" hidden="1">
      <c r="A132" s="86" t="s">
        <v>63</v>
      </c>
      <c r="B132" s="83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</row>
    <row r="133" spans="1:13" s="71" customFormat="1" hidden="1">
      <c r="A133" s="86" t="s">
        <v>64</v>
      </c>
      <c r="B133" s="83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</row>
    <row r="134" spans="1:13" s="71" customFormat="1" ht="44.25" hidden="1" customHeight="1">
      <c r="A134" s="86" t="s">
        <v>65</v>
      </c>
      <c r="B134" s="83"/>
      <c r="C134" s="84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s="71" customFormat="1" ht="46.5" hidden="1" customHeight="1">
      <c r="A135" s="86" t="s">
        <v>66</v>
      </c>
      <c r="B135" s="83"/>
      <c r="C135" s="84"/>
      <c r="D135" s="85"/>
      <c r="E135" s="85"/>
      <c r="F135" s="85"/>
      <c r="G135" s="85"/>
      <c r="H135" s="85"/>
      <c r="I135" s="85"/>
      <c r="J135" s="85"/>
      <c r="K135" s="85"/>
      <c r="L135" s="85"/>
      <c r="M135" s="85"/>
    </row>
    <row r="136" spans="1:13" s="71" customFormat="1" ht="63" hidden="1" customHeight="1">
      <c r="A136" s="86" t="s">
        <v>67</v>
      </c>
      <c r="B136" s="83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</row>
    <row r="137" spans="1:13" s="71" customFormat="1" ht="63" hidden="1" customHeight="1">
      <c r="A137" s="86" t="s">
        <v>68</v>
      </c>
      <c r="B137" s="83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</row>
    <row r="138" spans="1:13" s="71" customFormat="1" hidden="1">
      <c r="A138" s="86" t="s">
        <v>69</v>
      </c>
      <c r="B138" s="8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</row>
    <row r="139" spans="1:13" s="71" customFormat="1" ht="94.5" hidden="1" customHeight="1">
      <c r="A139" s="86" t="s">
        <v>70</v>
      </c>
      <c r="B139" s="83"/>
      <c r="C139" s="84"/>
      <c r="D139" s="85"/>
      <c r="E139" s="85"/>
      <c r="F139" s="85"/>
      <c r="G139" s="85"/>
      <c r="H139" s="85"/>
      <c r="I139" s="85"/>
      <c r="J139" s="85"/>
      <c r="K139" s="85"/>
      <c r="L139" s="85"/>
      <c r="M139" s="85"/>
    </row>
    <row r="140" spans="1:13" s="71" customFormat="1" hidden="1">
      <c r="A140" s="127" t="s">
        <v>32</v>
      </c>
      <c r="B140" s="133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</row>
    <row r="141" spans="1:13" s="71" customFormat="1" ht="24.75" hidden="1">
      <c r="A141" s="136" t="s">
        <v>71</v>
      </c>
      <c r="B141" s="137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</row>
    <row r="142" spans="1:13" s="71" customFormat="1" ht="38.25" hidden="1" customHeight="1">
      <c r="A142" s="86" t="s">
        <v>72</v>
      </c>
      <c r="B142" s="83"/>
      <c r="C142" s="84"/>
      <c r="D142" s="85"/>
      <c r="E142" s="85"/>
      <c r="F142" s="85"/>
      <c r="G142" s="85"/>
      <c r="H142" s="85"/>
      <c r="I142" s="85"/>
      <c r="J142" s="85"/>
      <c r="K142" s="85"/>
      <c r="L142" s="85"/>
      <c r="M142" s="85"/>
    </row>
    <row r="143" spans="1:13" s="71" customFormat="1" ht="24.75" hidden="1">
      <c r="A143" s="86" t="s">
        <v>73</v>
      </c>
      <c r="B143" s="83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</row>
    <row r="144" spans="1:13" s="71" customFormat="1" ht="25.5" hidden="1" customHeight="1">
      <c r="A144" s="86" t="s">
        <v>74</v>
      </c>
      <c r="B144" s="83"/>
      <c r="C144" s="84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s="71" customFormat="1" ht="24.75" hidden="1">
      <c r="A145" s="86" t="s">
        <v>75</v>
      </c>
      <c r="B145" s="83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s="71" customFormat="1" ht="54.75" hidden="1" customHeight="1">
      <c r="A146" s="86" t="s">
        <v>76</v>
      </c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s="71" customFormat="1" ht="54" hidden="1" customHeight="1">
      <c r="A147" s="86" t="s">
        <v>77</v>
      </c>
      <c r="B147" s="8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s="71" customFormat="1" ht="115.5" hidden="1" customHeight="1">
      <c r="A148" s="86" t="s">
        <v>78</v>
      </c>
      <c r="B148" s="83"/>
      <c r="C148" s="84"/>
      <c r="D148" s="85"/>
      <c r="E148" s="85"/>
      <c r="F148" s="85"/>
      <c r="G148" s="85"/>
      <c r="H148" s="85"/>
      <c r="I148" s="85"/>
      <c r="J148" s="85"/>
      <c r="K148" s="85"/>
      <c r="L148" s="85"/>
      <c r="M148" s="85"/>
    </row>
    <row r="149" spans="1:13" s="71" customFormat="1" ht="54" hidden="1" customHeight="1">
      <c r="A149" s="86" t="s">
        <v>79</v>
      </c>
      <c r="B149" s="83"/>
      <c r="C149" s="84"/>
      <c r="D149" s="85"/>
      <c r="E149" s="85"/>
      <c r="F149" s="85"/>
      <c r="G149" s="85"/>
      <c r="H149" s="85"/>
      <c r="I149" s="85"/>
      <c r="J149" s="85"/>
      <c r="K149" s="85"/>
      <c r="L149" s="85"/>
      <c r="M149" s="85"/>
    </row>
    <row r="150" spans="1:13" s="71" customFormat="1" hidden="1">
      <c r="A150" s="88" t="s">
        <v>32</v>
      </c>
      <c r="B150" s="137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</row>
    <row r="151" spans="1:13" s="71" customFormat="1" ht="24.75" hidden="1">
      <c r="A151" s="140" t="s">
        <v>80</v>
      </c>
      <c r="B151" s="195" t="s">
        <v>81</v>
      </c>
      <c r="C151" s="196"/>
      <c r="D151" s="197"/>
      <c r="E151" s="198" t="s">
        <v>82</v>
      </c>
      <c r="F151" s="199"/>
      <c r="G151" s="200"/>
      <c r="H151" s="198" t="s">
        <v>83</v>
      </c>
      <c r="I151" s="199"/>
      <c r="J151" s="200"/>
      <c r="K151" s="198" t="s">
        <v>84</v>
      </c>
      <c r="L151" s="199"/>
      <c r="M151" s="200"/>
    </row>
    <row r="152" spans="1:13" s="71" customFormat="1" ht="24.75">
      <c r="A152" s="141" t="s">
        <v>85</v>
      </c>
      <c r="B152" s="218">
        <v>60000</v>
      </c>
      <c r="C152" s="208"/>
      <c r="D152" s="209"/>
      <c r="E152" s="210">
        <v>0</v>
      </c>
      <c r="F152" s="208"/>
      <c r="G152" s="209"/>
      <c r="H152" s="210">
        <v>0</v>
      </c>
      <c r="I152" s="208"/>
      <c r="J152" s="209"/>
      <c r="K152" s="210">
        <v>0</v>
      </c>
      <c r="L152" s="208"/>
      <c r="M152" s="209"/>
    </row>
    <row r="153" spans="1:13" s="71" customFormat="1" ht="15.75" thickBot="1">
      <c r="A153" s="112" t="s">
        <v>86</v>
      </c>
      <c r="B153" s="217">
        <v>60000</v>
      </c>
      <c r="C153" s="212"/>
      <c r="D153" s="212"/>
      <c r="E153" s="212"/>
      <c r="F153" s="212"/>
      <c r="G153" s="212"/>
      <c r="H153" s="212"/>
      <c r="I153" s="212"/>
      <c r="J153" s="212"/>
      <c r="K153" s="213"/>
      <c r="L153" s="142"/>
      <c r="M153" s="143"/>
    </row>
    <row r="154" spans="1:13" s="71" customFormat="1"/>
  </sheetData>
  <mergeCells count="18">
    <mergeCell ref="B152:D152"/>
    <mergeCell ref="E152:G152"/>
    <mergeCell ref="H152:J152"/>
    <mergeCell ref="K152:M152"/>
    <mergeCell ref="B153:K153"/>
    <mergeCell ref="A1:Q1"/>
    <mergeCell ref="A2:Q2"/>
    <mergeCell ref="A4:Q4"/>
    <mergeCell ref="B151:D151"/>
    <mergeCell ref="E151:G151"/>
    <mergeCell ref="H151:J151"/>
    <mergeCell ref="K151:M151"/>
    <mergeCell ref="A17:M17"/>
    <mergeCell ref="A18:A19"/>
    <mergeCell ref="B18:D18"/>
    <mergeCell ref="E18:G18"/>
    <mergeCell ref="H18:J18"/>
    <mergeCell ref="K18:M18"/>
  </mergeCells>
  <pageMargins left="0.59055118110236227" right="0.19685039370078741" top="0.19685039370078741" bottom="0.19685039370078741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43</vt:i4>
      </vt:variant>
    </vt:vector>
  </HeadingPairs>
  <TitlesOfParts>
    <vt:vector size="43" baseType="lpstr">
      <vt:lpstr>Гагарина 35</vt:lpstr>
      <vt:lpstr>Гагарина 37</vt:lpstr>
      <vt:lpstr>Гагарина 39</vt:lpstr>
      <vt:lpstr>Гагарина 47</vt:lpstr>
      <vt:lpstr>Зеленая 4</vt:lpstr>
      <vt:lpstr>Зеленая 6</vt:lpstr>
      <vt:lpstr>Иванова 58</vt:lpstr>
      <vt:lpstr>Иванова 60</vt:lpstr>
      <vt:lpstr>Климова 40</vt:lpstr>
      <vt:lpstr>Климова 42</vt:lpstr>
      <vt:lpstr>Климова 44</vt:lpstr>
      <vt:lpstr>Климова 46</vt:lpstr>
      <vt:lpstr>Климова 48</vt:lpstr>
      <vt:lpstr>Климова 50</vt:lpstr>
      <vt:lpstr>Климова 52</vt:lpstr>
      <vt:lpstr>Климова 54</vt:lpstr>
      <vt:lpstr>Климова 56</vt:lpstr>
      <vt:lpstr>Ловчикова 68Б</vt:lpstr>
      <vt:lpstr>Ловчикова 72</vt:lpstr>
      <vt:lpstr>Малышева 35</vt:lpstr>
      <vt:lpstr>Малышева 41</vt:lpstr>
      <vt:lpstr>Малышева 43</vt:lpstr>
      <vt:lpstr>Малышева 45</vt:lpstr>
      <vt:lpstr>Малышевых 47</vt:lpstr>
      <vt:lpstr>Малышева 49</vt:lpstr>
      <vt:lpstr>Сибирская 24</vt:lpstr>
      <vt:lpstr>Сибирская 25</vt:lpstr>
      <vt:lpstr>Сибирская 26</vt:lpstr>
      <vt:lpstr>Разина 48</vt:lpstr>
      <vt:lpstr>Разина 50</vt:lpstr>
      <vt:lpstr>Фрунзе 26</vt:lpstr>
      <vt:lpstr>Фрунзе 28</vt:lpstr>
      <vt:lpstr>Фрунзе 30</vt:lpstr>
      <vt:lpstr>Фрунзе 32</vt:lpstr>
      <vt:lpstr>Фрунзе 34</vt:lpstr>
      <vt:lpstr>Фрунзе 65</vt:lpstr>
      <vt:lpstr>Фрунзе 67</vt:lpstr>
      <vt:lpstr>Фрунзе 69</vt:lpstr>
      <vt:lpstr>Фрунзе 73</vt:lpstr>
      <vt:lpstr>Фрунзе 2А</vt:lpstr>
      <vt:lpstr>Пионерская 59</vt:lpstr>
      <vt:lpstr>Пионерская 61</vt:lpstr>
      <vt:lpstr>Пионерская 74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Тесленко</dc:creator>
  <cp:lastModifiedBy>Тесленко</cp:lastModifiedBy>
  <cp:lastPrinted>2018-03-20T05:01:17Z</cp:lastPrinted>
  <dcterms:created xsi:type="dcterms:W3CDTF">2018-01-09T06:45:26Z</dcterms:created>
  <dcterms:modified xsi:type="dcterms:W3CDTF">2018-03-20T05:17:43Z</dcterms:modified>
</cp:coreProperties>
</file>