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50" windowHeight="11805" activeTab="0"/>
  </bookViews>
  <sheets>
    <sheet name="сводная" sheetId="1" r:id="rId1"/>
  </sheets>
  <definedNames>
    <definedName name="_xlnm.Print_Titles" localSheetId="0">'сводная'!$2:$2</definedName>
    <definedName name="_xlnm.Print_Area" localSheetId="0">'сводная'!$A$1:$AK$89</definedName>
  </definedNames>
  <calcPr fullCalcOnLoad="1"/>
</workbook>
</file>

<file path=xl/sharedStrings.xml><?xml version="1.0" encoding="utf-8"?>
<sst xmlns="http://schemas.openxmlformats.org/spreadsheetml/2006/main" count="749" uniqueCount="227">
  <si>
    <t>Адрес</t>
  </si>
  <si>
    <t>Год постройки</t>
  </si>
  <si>
    <t>Этажность</t>
  </si>
  <si>
    <t>Материал стен</t>
  </si>
  <si>
    <t>Кол-во квартир</t>
  </si>
  <si>
    <t>10 квартал</t>
  </si>
  <si>
    <t>7А</t>
  </si>
  <si>
    <t>ул. Крупской</t>
  </si>
  <si>
    <t>ул. Культуры</t>
  </si>
  <si>
    <t>4А</t>
  </si>
  <si>
    <t>8А</t>
  </si>
  <si>
    <t>ул. Медведева</t>
  </si>
  <si>
    <t>ул. Монтажников</t>
  </si>
  <si>
    <t>ул.Строителей</t>
  </si>
  <si>
    <t>ул.Чайковского</t>
  </si>
  <si>
    <t>ул.Энергетиков</t>
  </si>
  <si>
    <t>24А</t>
  </si>
  <si>
    <t>Кирпич</t>
  </si>
  <si>
    <t>Объем , куб.м.</t>
  </si>
  <si>
    <t>Кол-во подъездов.</t>
  </si>
  <si>
    <t>1145; шиферная</t>
  </si>
  <si>
    <t>1173; шиферная</t>
  </si>
  <si>
    <t>; шиферная</t>
  </si>
  <si>
    <t>883; шиферная</t>
  </si>
  <si>
    <t>1229; шиферная</t>
  </si>
  <si>
    <t>910; шиферная</t>
  </si>
  <si>
    <t>879; шиферная</t>
  </si>
  <si>
    <t>1509;  рубер.</t>
  </si>
  <si>
    <t>1460;  рубер.</t>
  </si>
  <si>
    <t>1017; рубер.</t>
  </si>
  <si>
    <t>1999; рубер.</t>
  </si>
  <si>
    <t>1015; рубер.</t>
  </si>
  <si>
    <t>1136; рубер.</t>
  </si>
  <si>
    <t>590; рубер.</t>
  </si>
  <si>
    <t>1666; рубер.</t>
  </si>
  <si>
    <t>1005; шиферная</t>
  </si>
  <si>
    <t xml:space="preserve">Кровля,   кв. м;  конструкция </t>
  </si>
  <si>
    <t>1127; шиферная</t>
  </si>
  <si>
    <t>1200; шиферная</t>
  </si>
  <si>
    <t>ул. Чайковского</t>
  </si>
  <si>
    <t>Площадь общая квартир по пасторту кв.м</t>
  </si>
  <si>
    <t>1242; шиферн.</t>
  </si>
  <si>
    <t>891; шиферн.</t>
  </si>
  <si>
    <t>1289;шиферн.</t>
  </si>
  <si>
    <t>1200; шиферн.</t>
  </si>
  <si>
    <t>кирпичн.</t>
  </si>
  <si>
    <t>1137; шиферн.</t>
  </si>
  <si>
    <t>1648; шиферн.</t>
  </si>
  <si>
    <t>384; шиферн.</t>
  </si>
  <si>
    <t>Площадь подвала, кв.м</t>
  </si>
  <si>
    <t>кр/панел.</t>
  </si>
  <si>
    <t>шлакоб.</t>
  </si>
  <si>
    <t>1158;плоская, бет.</t>
  </si>
  <si>
    <t>2386;рубер.</t>
  </si>
  <si>
    <t>газ</t>
  </si>
  <si>
    <t xml:space="preserve">Площадь нежилых помещений, кв.м.   </t>
  </si>
  <si>
    <t>ТГРЭС</t>
  </si>
  <si>
    <t>ООО"Диалог"</t>
  </si>
  <si>
    <t>Сбербанк</t>
  </si>
  <si>
    <t>ООО"Прогресс"</t>
  </si>
  <si>
    <t>ком.по культуре</t>
  </si>
  <si>
    <t>аптечный склад</t>
  </si>
  <si>
    <t>ИП Швецова</t>
  </si>
  <si>
    <t>ИП Барсегян</t>
  </si>
  <si>
    <t>ИП Харитонова</t>
  </si>
  <si>
    <t>ИП Смирнова</t>
  </si>
  <si>
    <t>ИП Сухтерова</t>
  </si>
  <si>
    <t>ИП Титаренко</t>
  </si>
  <si>
    <t>ИП Кудря</t>
  </si>
  <si>
    <t>ИП Цыганенко</t>
  </si>
  <si>
    <t>ИП Ионов</t>
  </si>
  <si>
    <t>ИП Филиппова</t>
  </si>
  <si>
    <t>ИП Газарян</t>
  </si>
  <si>
    <t>ИП Жариков</t>
  </si>
  <si>
    <t>ИП Терещенко</t>
  </si>
  <si>
    <t>1192; рубер.</t>
  </si>
  <si>
    <t>Площадь чердачного помещения</t>
  </si>
  <si>
    <t>Не проходной технический этаж</t>
  </si>
  <si>
    <t>Площадь лифтовых кабин</t>
  </si>
  <si>
    <t>74:35:27000:15</t>
  </si>
  <si>
    <t>74:35:2700008:13</t>
  </si>
  <si>
    <t>74:35:2700012:242</t>
  </si>
  <si>
    <t>74:35:2700008:12</t>
  </si>
  <si>
    <t>74:35:2700002:6</t>
  </si>
  <si>
    <t>74:35:2700016:15</t>
  </si>
  <si>
    <t>74:35:2700014:9</t>
  </si>
  <si>
    <t>74:35:2700014:10</t>
  </si>
  <si>
    <t>74:35:2700009:9</t>
  </si>
  <si>
    <t>74:35:2700007:6</t>
  </si>
  <si>
    <t>74:35:2700007:11</t>
  </si>
  <si>
    <t>74:35:2700016:91</t>
  </si>
  <si>
    <t>74:35:2700010:12</t>
  </si>
  <si>
    <t>74:35:2700009:10</t>
  </si>
  <si>
    <t>74:35:2700012:12</t>
  </si>
  <si>
    <t>74:35:2700017:10</t>
  </si>
  <si>
    <t>74:35:2700014:6</t>
  </si>
  <si>
    <t>74:35:2700017:12</t>
  </si>
  <si>
    <t>74:35:2700014:14</t>
  </si>
  <si>
    <t>74:35:2700017:11</t>
  </si>
  <si>
    <t>74:35:2700017:9</t>
  </si>
  <si>
    <t>74:35:2700012:17</t>
  </si>
  <si>
    <t>74:35:2700009:14</t>
  </si>
  <si>
    <t>74:35:2700007:10</t>
  </si>
  <si>
    <t>74:35:2700012:15</t>
  </si>
  <si>
    <t>74:35:2700009:13</t>
  </si>
  <si>
    <t>74:35:2700009:321</t>
  </si>
  <si>
    <t>74:35:2700007:591</t>
  </si>
  <si>
    <t>74:35:2700007:21</t>
  </si>
  <si>
    <t>74:35:2700010:192</t>
  </si>
  <si>
    <t>74:35:2700008:22</t>
  </si>
  <si>
    <t>74:35:2700008:714</t>
  </si>
  <si>
    <t>74:35:2700007:590</t>
  </si>
  <si>
    <t>74:35:270000008:9</t>
  </si>
  <si>
    <t>74:35:2700008:715</t>
  </si>
  <si>
    <t>74:35:2700006:13</t>
  </si>
  <si>
    <t>74:35:2700006:17</t>
  </si>
  <si>
    <t>74:35:2700006:19</t>
  </si>
  <si>
    <t>74:35:2700006:20</t>
  </si>
  <si>
    <t>74:35:2700006:22</t>
  </si>
  <si>
    <t>74:35:2700006:23</t>
  </si>
  <si>
    <t>74:35:2700006:24</t>
  </si>
  <si>
    <t>74:35:2700006:48</t>
  </si>
  <si>
    <t>74:35:2700006:14</t>
  </si>
  <si>
    <t>74:35:2700006:15</t>
  </si>
  <si>
    <t>74:00:0000000:168</t>
  </si>
  <si>
    <t>74:35:2700006:18</t>
  </si>
  <si>
    <t>74:35:2700006:47</t>
  </si>
  <si>
    <t>74:35:2700006:49</t>
  </si>
  <si>
    <t>74:35:2700006:2135</t>
  </si>
  <si>
    <t xml:space="preserve">Площадь обслужив. персонала лифтового хозяйства </t>
  </si>
  <si>
    <t>ООО "Диалог"</t>
  </si>
  <si>
    <t>ИП Хисматулина</t>
  </si>
  <si>
    <t>453;шиферн.</t>
  </si>
  <si>
    <t>1116;шиферная</t>
  </si>
  <si>
    <t>898;шиферная</t>
  </si>
  <si>
    <t>1121;шиферная</t>
  </si>
  <si>
    <t>1143;шиферная</t>
  </si>
  <si>
    <t>1136;шиферная</t>
  </si>
  <si>
    <t>880;шиферная</t>
  </si>
  <si>
    <t>888;шиферная</t>
  </si>
  <si>
    <t>900;шиферная</t>
  </si>
  <si>
    <t>899;шиферн.</t>
  </si>
  <si>
    <t>1012;шиферная</t>
  </si>
  <si>
    <t>852;шиферная</t>
  </si>
  <si>
    <t>1124;шиферная</t>
  </si>
  <si>
    <t>1134;шиферная</t>
  </si>
  <si>
    <t>1472;шиферная</t>
  </si>
  <si>
    <t>1229;шиферная</t>
  </si>
  <si>
    <t>1342;шиферная</t>
  </si>
  <si>
    <t>1327;шиферная</t>
  </si>
  <si>
    <t>612;шиферная</t>
  </si>
  <si>
    <t>1115;шиферная</t>
  </si>
  <si>
    <t>610;шиферн.</t>
  </si>
  <si>
    <t>379;шиферн.</t>
  </si>
  <si>
    <t>630;шиферн.</t>
  </si>
  <si>
    <t>380;шиферная</t>
  </si>
  <si>
    <t>381;шиферная</t>
  </si>
  <si>
    <t>596;шиферн.</t>
  </si>
  <si>
    <t>599;шиферн.</t>
  </si>
  <si>
    <t>1245;шиферн.</t>
  </si>
  <si>
    <t>897;шиферная</t>
  </si>
  <si>
    <t>871;шиферная</t>
  </si>
  <si>
    <t>903;шиферная</t>
  </si>
  <si>
    <t>883;шиферная</t>
  </si>
  <si>
    <t>1329;шиферн.</t>
  </si>
  <si>
    <t>1222;шиферная</t>
  </si>
  <si>
    <t>506;шиферн.</t>
  </si>
  <si>
    <t>882;шиферная</t>
  </si>
  <si>
    <t>1152;шиферная</t>
  </si>
  <si>
    <t>1307;шиферная</t>
  </si>
  <si>
    <t>1256;шиферная</t>
  </si>
  <si>
    <t>385; шиферная</t>
  </si>
  <si>
    <t>1399; рубер.</t>
  </si>
  <si>
    <t>Газоснабжение</t>
  </si>
  <si>
    <t>Центральное</t>
  </si>
  <si>
    <t>Теплоснабжение                 Водоснабжение                          Канализация</t>
  </si>
  <si>
    <t>верхняя</t>
  </si>
  <si>
    <t>нижняя</t>
  </si>
  <si>
    <t>Перекрытие</t>
  </si>
  <si>
    <t>ж/б</t>
  </si>
  <si>
    <t>Система теплоснабжения</t>
  </si>
  <si>
    <t>Открытая</t>
  </si>
  <si>
    <t>открытая</t>
  </si>
  <si>
    <t>Разводка системы теплоснабжения</t>
  </si>
  <si>
    <t>№    п/п</t>
  </si>
  <si>
    <t>ИТОГО:</t>
  </si>
  <si>
    <t>Информация о жилых домах, находящихся в управлении ЗАО"ЖЭК"</t>
  </si>
  <si>
    <t>Площадь  квартир  по  бухгалтерии на 01.01.2015г</t>
  </si>
  <si>
    <r>
      <t xml:space="preserve">Общая площадь по дому, кв. м.                  </t>
    </r>
    <r>
      <rPr>
        <b/>
        <sz val="12"/>
        <color indexed="62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(площ.квартир по бух.+площ.лестн.)</t>
    </r>
  </si>
  <si>
    <t>888; шиферная</t>
  </si>
  <si>
    <t>1643; шиферная</t>
  </si>
  <si>
    <t>872; шиферная</t>
  </si>
  <si>
    <t>556; шиферная</t>
  </si>
  <si>
    <t>880; шиферн.</t>
  </si>
  <si>
    <t>Уборочная площадь лестниц,общ.коридоров, кв.м</t>
  </si>
  <si>
    <t>74:35:2700006:21</t>
  </si>
  <si>
    <t>1454;  рубер.</t>
  </si>
  <si>
    <t>1А</t>
  </si>
  <si>
    <t>74:35:2700012:27</t>
  </si>
  <si>
    <t>шиферная</t>
  </si>
  <si>
    <t>1976.4</t>
  </si>
  <si>
    <t>412.1</t>
  </si>
  <si>
    <t>2А</t>
  </si>
  <si>
    <t>74:35:2700018:42</t>
  </si>
  <si>
    <t>рубероид</t>
  </si>
  <si>
    <t xml:space="preserve">"Сосновый бор" </t>
  </si>
  <si>
    <t>74:35:2700014:15</t>
  </si>
  <si>
    <t>74:35:2700009:1</t>
  </si>
  <si>
    <t>745; шиферная</t>
  </si>
  <si>
    <t>73,2        75</t>
  </si>
  <si>
    <t>1637; шиферн.</t>
  </si>
  <si>
    <t>Износ %</t>
  </si>
  <si>
    <t>Площадь застройки, кв.м</t>
  </si>
  <si>
    <t>Дата подписания протокола общего собрания собственников</t>
  </si>
  <si>
    <t>Дата прекращения договора управления</t>
  </si>
  <si>
    <t>15.06.15 -от.конкурс</t>
  </si>
  <si>
    <t>1930,5; рубер.</t>
  </si>
  <si>
    <t>2192; шифер</t>
  </si>
  <si>
    <t>ООО"СПиК";  ИП Пузанкова</t>
  </si>
  <si>
    <t>Площадь  квартир  по  бухгалтерии на 01.01.2016г</t>
  </si>
  <si>
    <t xml:space="preserve"> </t>
  </si>
  <si>
    <t>Кадастровый номер земельного участка</t>
  </si>
  <si>
    <t xml:space="preserve">Количество зарегистрированных на </t>
  </si>
  <si>
    <t>Дата приватизации первого жилого помещения</t>
  </si>
  <si>
    <t>Площадь зем. уч-ка согл. кадастр. №, кв.м.</t>
  </si>
  <si>
    <t>Общая площадь дома (лестницы,подвалы,чердаки с верхней разводкой)</t>
  </si>
  <si>
    <t>Площадь  квартир  по  бухгалтерии на 01.01.2017г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</si>
</sst>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2"/>
      <name val="Times New Roman"/>
      <family val="1"/>
    </font>
    <font>
      <b/>
      <sz val="12"/>
      <color indexed="6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 shrinkToFi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2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" fillId="35" borderId="10" xfId="0" applyFont="1" applyFill="1" applyBorder="1" applyAlignment="1">
      <alignment horizontal="center" textRotation="90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2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180" fontId="4" fillId="33" borderId="1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" fillId="25" borderId="10" xfId="0" applyFont="1" applyFill="1" applyBorder="1" applyAlignment="1">
      <alignment horizontal="center" textRotation="90" wrapText="1"/>
    </xf>
    <xf numFmtId="0" fontId="2" fillId="25" borderId="10" xfId="0" applyNumberFormat="1" applyFont="1" applyFill="1" applyBorder="1" applyAlignment="1">
      <alignment horizontal="center" vertical="center"/>
    </xf>
    <xf numFmtId="0" fontId="2" fillId="25" borderId="13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textRotation="90" wrapText="1"/>
    </xf>
    <xf numFmtId="0" fontId="2" fillId="37" borderId="10" xfId="0" applyNumberFormat="1" applyFont="1" applyFill="1" applyBorder="1" applyAlignment="1">
      <alignment horizontal="center" vertical="center"/>
    </xf>
    <xf numFmtId="0" fontId="2" fillId="37" borderId="13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4"/>
  <sheetViews>
    <sheetView tabSelected="1" zoomScale="80" zoomScaleNormal="80" zoomScalePageLayoutView="0" workbookViewId="0" topLeftCell="A1">
      <pane xSplit="3" ySplit="2" topLeftCell="D5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66" sqref="AG66"/>
    </sheetView>
  </sheetViews>
  <sheetFormatPr defaultColWidth="9.140625" defaultRowHeight="12.75"/>
  <cols>
    <col min="1" max="1" width="3.8515625" style="2" customWidth="1"/>
    <col min="2" max="2" width="14.140625" style="2" customWidth="1"/>
    <col min="3" max="3" width="4.8515625" style="2" customWidth="1"/>
    <col min="4" max="4" width="12.00390625" style="2" customWidth="1"/>
    <col min="5" max="5" width="12.7109375" style="2" customWidth="1"/>
    <col min="6" max="6" width="9.28125" style="1" customWidth="1"/>
    <col min="7" max="9" width="11.57421875" style="1" customWidth="1"/>
    <col min="10" max="10" width="5.8515625" style="1" customWidth="1"/>
    <col min="11" max="11" width="4.421875" style="1" customWidth="1"/>
    <col min="12" max="12" width="4.28125" style="1" customWidth="1"/>
    <col min="13" max="13" width="5.28125" style="1" customWidth="1"/>
    <col min="14" max="14" width="9.421875" style="1" customWidth="1"/>
    <col min="15" max="15" width="9.140625" style="1" customWidth="1"/>
    <col min="16" max="16" width="10.28125" style="58" customWidth="1"/>
    <col min="17" max="17" width="10.28125" style="53" customWidth="1"/>
    <col min="18" max="18" width="10.28125" style="74" customWidth="1"/>
    <col min="19" max="19" width="9.140625" style="1" customWidth="1"/>
    <col min="20" max="20" width="11.57421875" style="1" customWidth="1"/>
    <col min="21" max="21" width="6.7109375" style="1" customWidth="1"/>
    <col min="22" max="22" width="8.00390625" style="37" customWidth="1"/>
    <col min="23" max="23" width="8.140625" style="1" customWidth="1"/>
    <col min="24" max="24" width="7.7109375" style="1" customWidth="1"/>
    <col min="25" max="26" width="5.421875" style="1" customWidth="1"/>
    <col min="27" max="27" width="6.28125" style="1" customWidth="1"/>
    <col min="28" max="28" width="6.00390625" style="1" customWidth="1"/>
    <col min="29" max="29" width="9.140625" style="2" customWidth="1"/>
    <col min="30" max="30" width="4.28125" style="2" customWidth="1"/>
    <col min="31" max="31" width="7.7109375" style="1" customWidth="1"/>
    <col min="32" max="32" width="4.57421875" style="1" customWidth="1"/>
    <col min="33" max="33" width="8.57421875" style="1" customWidth="1"/>
    <col min="34" max="34" width="5.8515625" style="1" customWidth="1"/>
    <col min="35" max="35" width="7.7109375" style="1" customWidth="1"/>
    <col min="36" max="36" width="6.7109375" style="1" customWidth="1"/>
    <col min="37" max="37" width="10.00390625" style="2" customWidth="1"/>
    <col min="38" max="16384" width="9.140625" style="2" customWidth="1"/>
  </cols>
  <sheetData>
    <row r="1" spans="1:37" ht="18.75">
      <c r="A1" s="83" t="s">
        <v>186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39"/>
      <c r="AH1" s="39"/>
      <c r="AI1" s="39"/>
      <c r="AJ1" s="38"/>
      <c r="AK1" s="5"/>
    </row>
    <row r="2" spans="1:37" ht="249" customHeight="1">
      <c r="A2" s="8" t="s">
        <v>184</v>
      </c>
      <c r="B2" s="8" t="s">
        <v>0</v>
      </c>
      <c r="C2" s="8"/>
      <c r="D2" s="12" t="s">
        <v>213</v>
      </c>
      <c r="E2" s="12" t="s">
        <v>214</v>
      </c>
      <c r="F2" s="9" t="s">
        <v>1</v>
      </c>
      <c r="G2" s="9" t="s">
        <v>221</v>
      </c>
      <c r="H2" s="9" t="s">
        <v>223</v>
      </c>
      <c r="I2" s="9" t="s">
        <v>224</v>
      </c>
      <c r="J2" s="9" t="s">
        <v>211</v>
      </c>
      <c r="K2" s="9" t="s">
        <v>2</v>
      </c>
      <c r="L2" s="10" t="s">
        <v>19</v>
      </c>
      <c r="M2" s="11" t="s">
        <v>4</v>
      </c>
      <c r="N2" s="11" t="s">
        <v>222</v>
      </c>
      <c r="O2" s="9" t="s">
        <v>188</v>
      </c>
      <c r="P2" s="54" t="s">
        <v>187</v>
      </c>
      <c r="Q2" s="79" t="s">
        <v>219</v>
      </c>
      <c r="R2" s="75" t="s">
        <v>226</v>
      </c>
      <c r="S2" s="11" t="s">
        <v>40</v>
      </c>
      <c r="T2" s="11" t="s">
        <v>225</v>
      </c>
      <c r="U2" s="7" t="s">
        <v>49</v>
      </c>
      <c r="V2" s="7" t="s">
        <v>194</v>
      </c>
      <c r="W2" s="7" t="s">
        <v>76</v>
      </c>
      <c r="X2" s="7" t="s">
        <v>77</v>
      </c>
      <c r="Y2" s="7" t="s">
        <v>78</v>
      </c>
      <c r="Z2" s="7" t="s">
        <v>129</v>
      </c>
      <c r="AA2" s="9" t="s">
        <v>18</v>
      </c>
      <c r="AB2" s="7" t="s">
        <v>212</v>
      </c>
      <c r="AC2" s="9" t="s">
        <v>36</v>
      </c>
      <c r="AD2" s="12" t="s">
        <v>178</v>
      </c>
      <c r="AE2" s="13" t="s">
        <v>3</v>
      </c>
      <c r="AF2" s="9" t="s">
        <v>173</v>
      </c>
      <c r="AG2" s="14" t="s">
        <v>175</v>
      </c>
      <c r="AH2" s="14" t="s">
        <v>180</v>
      </c>
      <c r="AI2" s="14" t="s">
        <v>183</v>
      </c>
      <c r="AJ2" s="9" t="s">
        <v>55</v>
      </c>
      <c r="AK2" s="15"/>
    </row>
    <row r="3" spans="1:37" s="4" customFormat="1" ht="31.5" customHeight="1">
      <c r="A3" s="16">
        <v>1</v>
      </c>
      <c r="B3" s="17" t="s">
        <v>5</v>
      </c>
      <c r="C3" s="16">
        <v>1</v>
      </c>
      <c r="D3" s="46">
        <v>41988</v>
      </c>
      <c r="E3" s="46"/>
      <c r="F3" s="16">
        <v>1975</v>
      </c>
      <c r="G3" s="18" t="s">
        <v>114</v>
      </c>
      <c r="H3" s="70">
        <v>34166</v>
      </c>
      <c r="I3" s="18">
        <v>6915</v>
      </c>
      <c r="J3" s="18">
        <v>45</v>
      </c>
      <c r="K3" s="16">
        <v>5</v>
      </c>
      <c r="L3" s="16">
        <v>8</v>
      </c>
      <c r="M3" s="16">
        <v>129</v>
      </c>
      <c r="N3" s="16"/>
      <c r="O3" s="16">
        <f>SUM(P3,V3)</f>
        <v>6557.2</v>
      </c>
      <c r="P3" s="55">
        <v>6027.9</v>
      </c>
      <c r="Q3" s="80">
        <v>6027.8</v>
      </c>
      <c r="R3" s="76">
        <v>6028.2</v>
      </c>
      <c r="S3" s="19">
        <v>6019.5</v>
      </c>
      <c r="T3" s="19">
        <v>1820.6</v>
      </c>
      <c r="U3" s="19">
        <v>1291.3</v>
      </c>
      <c r="V3" s="16">
        <v>529.3</v>
      </c>
      <c r="W3" s="19">
        <v>1291.3</v>
      </c>
      <c r="X3" s="33"/>
      <c r="Y3" s="33"/>
      <c r="Z3" s="33"/>
      <c r="AA3" s="16">
        <v>23756</v>
      </c>
      <c r="AB3" s="16">
        <v>1781.1</v>
      </c>
      <c r="AC3" s="20" t="s">
        <v>217</v>
      </c>
      <c r="AD3" s="22" t="s">
        <v>179</v>
      </c>
      <c r="AE3" s="22" t="s">
        <v>17</v>
      </c>
      <c r="AF3" s="16" t="s">
        <v>54</v>
      </c>
      <c r="AG3" s="33" t="s">
        <v>174</v>
      </c>
      <c r="AH3" s="33" t="s">
        <v>182</v>
      </c>
      <c r="AI3" s="33" t="s">
        <v>177</v>
      </c>
      <c r="AJ3" s="33"/>
      <c r="AK3" s="36"/>
    </row>
    <row r="4" spans="1:37" s="3" customFormat="1" ht="31.5" customHeight="1">
      <c r="A4" s="16">
        <v>2</v>
      </c>
      <c r="B4" s="26" t="s">
        <v>5</v>
      </c>
      <c r="C4" s="17">
        <v>3</v>
      </c>
      <c r="D4" s="47">
        <v>41995</v>
      </c>
      <c r="E4" s="47"/>
      <c r="F4" s="17">
        <v>1976</v>
      </c>
      <c r="G4" s="17" t="s">
        <v>115</v>
      </c>
      <c r="H4" s="47">
        <v>34142</v>
      </c>
      <c r="I4" s="17">
        <v>7298</v>
      </c>
      <c r="J4" s="17">
        <v>38</v>
      </c>
      <c r="K4" s="17">
        <v>5</v>
      </c>
      <c r="L4" s="17">
        <v>8</v>
      </c>
      <c r="M4" s="17">
        <v>139</v>
      </c>
      <c r="N4" s="17"/>
      <c r="O4" s="16">
        <f aca="true" t="shared" si="0" ref="O4:O70">SUM(P4,V4)</f>
        <v>6800.9</v>
      </c>
      <c r="P4" s="55">
        <v>6238</v>
      </c>
      <c r="Q4" s="80">
        <v>6238.8</v>
      </c>
      <c r="R4" s="76">
        <v>6240.4</v>
      </c>
      <c r="S4" s="23">
        <v>6236</v>
      </c>
      <c r="T4" s="23">
        <v>1941.8</v>
      </c>
      <c r="U4" s="19">
        <v>1378.9</v>
      </c>
      <c r="V4" s="16">
        <v>562.9</v>
      </c>
      <c r="W4" s="19"/>
      <c r="X4" s="19">
        <v>1378.9</v>
      </c>
      <c r="Y4" s="19"/>
      <c r="Z4" s="19"/>
      <c r="AA4" s="17">
        <v>24680</v>
      </c>
      <c r="AB4" s="17">
        <v>1840</v>
      </c>
      <c r="AC4" s="24" t="s">
        <v>216</v>
      </c>
      <c r="AD4" s="21" t="s">
        <v>179</v>
      </c>
      <c r="AE4" s="25" t="s">
        <v>17</v>
      </c>
      <c r="AF4" s="33" t="s">
        <v>54</v>
      </c>
      <c r="AG4" s="33" t="s">
        <v>174</v>
      </c>
      <c r="AH4" s="33" t="s">
        <v>182</v>
      </c>
      <c r="AI4" s="33" t="s">
        <v>177</v>
      </c>
      <c r="AJ4" s="34"/>
      <c r="AK4" s="35"/>
    </row>
    <row r="5" spans="1:37" s="3" customFormat="1" ht="31.5" customHeight="1">
      <c r="A5" s="16">
        <v>3</v>
      </c>
      <c r="B5" s="17" t="s">
        <v>5</v>
      </c>
      <c r="C5" s="17">
        <v>4</v>
      </c>
      <c r="D5" s="47">
        <v>41983</v>
      </c>
      <c r="E5" s="47"/>
      <c r="F5" s="17">
        <v>1979</v>
      </c>
      <c r="G5" s="17" t="s">
        <v>116</v>
      </c>
      <c r="H5" s="47">
        <v>34275</v>
      </c>
      <c r="I5" s="17">
        <v>6487</v>
      </c>
      <c r="J5" s="17">
        <v>43</v>
      </c>
      <c r="K5" s="17">
        <v>5</v>
      </c>
      <c r="L5" s="17">
        <v>8</v>
      </c>
      <c r="M5" s="17">
        <v>119</v>
      </c>
      <c r="N5" s="17"/>
      <c r="O5" s="16">
        <f t="shared" si="0"/>
        <v>6085.7</v>
      </c>
      <c r="P5" s="55">
        <v>5421.5</v>
      </c>
      <c r="Q5" s="80">
        <v>5423</v>
      </c>
      <c r="R5" s="76">
        <v>5420.9</v>
      </c>
      <c r="S5" s="23">
        <v>5414.4</v>
      </c>
      <c r="T5" s="23">
        <v>1763.5</v>
      </c>
      <c r="U5" s="19">
        <v>1099.3</v>
      </c>
      <c r="V5" s="16">
        <v>664.2</v>
      </c>
      <c r="W5" s="40"/>
      <c r="X5" s="19">
        <v>1099.3</v>
      </c>
      <c r="Y5" s="19"/>
      <c r="Z5" s="19"/>
      <c r="AA5" s="17">
        <v>19228</v>
      </c>
      <c r="AB5" s="17">
        <v>1421</v>
      </c>
      <c r="AC5" s="24" t="s">
        <v>27</v>
      </c>
      <c r="AD5" s="21" t="s">
        <v>179</v>
      </c>
      <c r="AE5" s="25" t="s">
        <v>50</v>
      </c>
      <c r="AF5" s="33" t="s">
        <v>54</v>
      </c>
      <c r="AG5" s="33" t="s">
        <v>174</v>
      </c>
      <c r="AH5" s="33" t="s">
        <v>182</v>
      </c>
      <c r="AI5" s="33" t="s">
        <v>177</v>
      </c>
      <c r="AJ5" s="34"/>
      <c r="AK5" s="35"/>
    </row>
    <row r="6" spans="1:37" s="3" customFormat="1" ht="31.5" customHeight="1">
      <c r="A6" s="16">
        <v>4</v>
      </c>
      <c r="B6" s="17" t="s">
        <v>5</v>
      </c>
      <c r="C6" s="17">
        <v>5</v>
      </c>
      <c r="D6" s="47">
        <v>41988</v>
      </c>
      <c r="E6" s="47"/>
      <c r="F6" s="17">
        <v>1976</v>
      </c>
      <c r="G6" s="17" t="s">
        <v>117</v>
      </c>
      <c r="H6" s="47">
        <v>36320</v>
      </c>
      <c r="I6" s="17">
        <v>8648</v>
      </c>
      <c r="J6" s="17">
        <v>42</v>
      </c>
      <c r="K6" s="17">
        <v>5</v>
      </c>
      <c r="L6" s="17">
        <v>8</v>
      </c>
      <c r="M6" s="17">
        <v>119</v>
      </c>
      <c r="N6" s="17"/>
      <c r="O6" s="16">
        <f t="shared" si="0"/>
        <v>6098.599999999999</v>
      </c>
      <c r="P6" s="55">
        <v>5360.2</v>
      </c>
      <c r="Q6" s="80">
        <v>5359.6</v>
      </c>
      <c r="R6" s="76">
        <v>5360.5</v>
      </c>
      <c r="S6" s="23">
        <v>5353.4</v>
      </c>
      <c r="T6" s="23">
        <v>1826.6</v>
      </c>
      <c r="U6" s="19">
        <v>1088.2</v>
      </c>
      <c r="V6" s="16">
        <v>738.4</v>
      </c>
      <c r="W6" s="19"/>
      <c r="X6" s="19">
        <v>1088.2</v>
      </c>
      <c r="Y6" s="19"/>
      <c r="Z6" s="19"/>
      <c r="AA6" s="17">
        <v>19179</v>
      </c>
      <c r="AB6" s="17">
        <v>1460</v>
      </c>
      <c r="AC6" s="24" t="s">
        <v>28</v>
      </c>
      <c r="AD6" s="21" t="s">
        <v>179</v>
      </c>
      <c r="AE6" s="25" t="s">
        <v>50</v>
      </c>
      <c r="AF6" s="33" t="s">
        <v>54</v>
      </c>
      <c r="AG6" s="33" t="s">
        <v>174</v>
      </c>
      <c r="AH6" s="33" t="s">
        <v>182</v>
      </c>
      <c r="AI6" s="33" t="s">
        <v>177</v>
      </c>
      <c r="AJ6" s="34"/>
      <c r="AK6" s="35"/>
    </row>
    <row r="7" spans="1:37" s="3" customFormat="1" ht="31.5" customHeight="1">
      <c r="A7" s="16">
        <v>5</v>
      </c>
      <c r="B7" s="17" t="s">
        <v>5</v>
      </c>
      <c r="C7" s="17">
        <v>6</v>
      </c>
      <c r="D7" s="47">
        <v>42066</v>
      </c>
      <c r="E7" s="47"/>
      <c r="F7" s="17">
        <v>1973</v>
      </c>
      <c r="G7" s="17" t="s">
        <v>195</v>
      </c>
      <c r="H7" s="47">
        <v>39489</v>
      </c>
      <c r="I7" s="17">
        <v>5130</v>
      </c>
      <c r="J7" s="17">
        <v>43</v>
      </c>
      <c r="K7" s="17">
        <v>5</v>
      </c>
      <c r="L7" s="17">
        <v>2</v>
      </c>
      <c r="M7" s="17">
        <v>129</v>
      </c>
      <c r="N7" s="17"/>
      <c r="O7" s="16">
        <f t="shared" si="0"/>
        <v>4589.9</v>
      </c>
      <c r="P7" s="55">
        <v>3790</v>
      </c>
      <c r="Q7" s="80">
        <v>3790.8</v>
      </c>
      <c r="R7" s="76">
        <v>3807.2</v>
      </c>
      <c r="S7" s="23">
        <v>3727</v>
      </c>
      <c r="T7" s="23">
        <v>1839.1</v>
      </c>
      <c r="U7" s="19">
        <v>1039.2</v>
      </c>
      <c r="V7" s="16">
        <v>799.9</v>
      </c>
      <c r="W7" s="19"/>
      <c r="X7" s="19">
        <v>822.5</v>
      </c>
      <c r="Y7" s="19"/>
      <c r="Z7" s="19"/>
      <c r="AA7" s="17">
        <v>18875</v>
      </c>
      <c r="AB7" s="17">
        <v>1372</v>
      </c>
      <c r="AC7" s="24" t="s">
        <v>196</v>
      </c>
      <c r="AD7" s="21" t="s">
        <v>179</v>
      </c>
      <c r="AE7" s="25" t="s">
        <v>50</v>
      </c>
      <c r="AF7" s="33"/>
      <c r="AG7" s="33" t="s">
        <v>174</v>
      </c>
      <c r="AH7" s="33" t="s">
        <v>182</v>
      </c>
      <c r="AI7" s="33" t="s">
        <v>177</v>
      </c>
      <c r="AJ7" s="34"/>
      <c r="AK7" s="35"/>
    </row>
    <row r="8" spans="1:37" s="3" customFormat="1" ht="31.5" customHeight="1">
      <c r="A8" s="16">
        <v>6</v>
      </c>
      <c r="B8" s="17" t="s">
        <v>5</v>
      </c>
      <c r="C8" s="17">
        <v>7</v>
      </c>
      <c r="D8" s="47" t="s">
        <v>220</v>
      </c>
      <c r="E8" s="47"/>
      <c r="F8" s="17">
        <v>1983</v>
      </c>
      <c r="G8" s="17" t="s">
        <v>118</v>
      </c>
      <c r="H8" s="47">
        <v>34229</v>
      </c>
      <c r="I8" s="17">
        <v>5381</v>
      </c>
      <c r="J8" s="17">
        <v>27</v>
      </c>
      <c r="K8" s="17">
        <v>5</v>
      </c>
      <c r="L8" s="17">
        <v>4</v>
      </c>
      <c r="M8" s="17">
        <v>56</v>
      </c>
      <c r="N8" s="17"/>
      <c r="O8" s="16">
        <f t="shared" si="0"/>
        <v>3014.3</v>
      </c>
      <c r="P8" s="55">
        <v>2660.3</v>
      </c>
      <c r="Q8" s="80">
        <v>2661.1</v>
      </c>
      <c r="R8" s="76">
        <v>2661.1</v>
      </c>
      <c r="S8" s="23">
        <v>2651.2</v>
      </c>
      <c r="T8" s="23">
        <v>973</v>
      </c>
      <c r="U8" s="19">
        <v>619</v>
      </c>
      <c r="V8" s="16">
        <v>354</v>
      </c>
      <c r="W8" s="19"/>
      <c r="X8" s="19">
        <v>619</v>
      </c>
      <c r="Y8" s="19"/>
      <c r="Z8" s="19"/>
      <c r="AA8" s="17">
        <v>17555</v>
      </c>
      <c r="AB8" s="17"/>
      <c r="AC8" s="24" t="s">
        <v>29</v>
      </c>
      <c r="AD8" s="21" t="s">
        <v>179</v>
      </c>
      <c r="AE8" s="25" t="s">
        <v>17</v>
      </c>
      <c r="AF8" s="34"/>
      <c r="AG8" s="33" t="s">
        <v>174</v>
      </c>
      <c r="AH8" s="33" t="s">
        <v>182</v>
      </c>
      <c r="AI8" s="33" t="s">
        <v>177</v>
      </c>
      <c r="AJ8" s="34">
        <v>967.1</v>
      </c>
      <c r="AK8" s="35" t="s">
        <v>62</v>
      </c>
    </row>
    <row r="9" spans="1:37" s="3" customFormat="1" ht="31.5" customHeight="1">
      <c r="A9" s="16">
        <v>7</v>
      </c>
      <c r="B9" s="26" t="s">
        <v>5</v>
      </c>
      <c r="C9" s="26" t="s">
        <v>6</v>
      </c>
      <c r="D9" s="48">
        <v>41988</v>
      </c>
      <c r="E9" s="48"/>
      <c r="F9" s="26">
        <v>1981</v>
      </c>
      <c r="G9" s="26" t="s">
        <v>119</v>
      </c>
      <c r="H9" s="48">
        <v>34216</v>
      </c>
      <c r="I9" s="26">
        <v>4488</v>
      </c>
      <c r="J9" s="26">
        <v>31</v>
      </c>
      <c r="K9" s="27">
        <v>0.8333333333333334</v>
      </c>
      <c r="L9" s="26">
        <v>4</v>
      </c>
      <c r="M9" s="26">
        <v>75</v>
      </c>
      <c r="N9" s="26"/>
      <c r="O9" s="16">
        <f t="shared" si="0"/>
        <v>3700</v>
      </c>
      <c r="P9" s="55">
        <v>3353.5</v>
      </c>
      <c r="Q9" s="80">
        <v>3403.4</v>
      </c>
      <c r="R9" s="76">
        <v>3356.2</v>
      </c>
      <c r="S9" s="19">
        <v>3327</v>
      </c>
      <c r="T9" s="19">
        <v>1028.6</v>
      </c>
      <c r="U9" s="19">
        <v>682.1</v>
      </c>
      <c r="V9" s="16">
        <v>346.5</v>
      </c>
      <c r="X9" s="19">
        <v>682.1</v>
      </c>
      <c r="Y9" s="19"/>
      <c r="Z9" s="19"/>
      <c r="AA9" s="16">
        <v>13658</v>
      </c>
      <c r="AB9" s="16">
        <v>1479</v>
      </c>
      <c r="AC9" s="20" t="s">
        <v>172</v>
      </c>
      <c r="AD9" s="21" t="s">
        <v>179</v>
      </c>
      <c r="AE9" s="22" t="s">
        <v>17</v>
      </c>
      <c r="AF9" s="33"/>
      <c r="AG9" s="33" t="s">
        <v>174</v>
      </c>
      <c r="AH9" s="33" t="s">
        <v>182</v>
      </c>
      <c r="AI9" s="33" t="s">
        <v>177</v>
      </c>
      <c r="AJ9" s="33">
        <v>409</v>
      </c>
      <c r="AK9" s="36" t="s">
        <v>61</v>
      </c>
    </row>
    <row r="10" spans="1:37" s="3" customFormat="1" ht="31.5" customHeight="1">
      <c r="A10" s="16">
        <v>8</v>
      </c>
      <c r="B10" s="17" t="s">
        <v>5</v>
      </c>
      <c r="C10" s="17">
        <v>8</v>
      </c>
      <c r="D10" s="47">
        <v>41984</v>
      </c>
      <c r="E10" s="47"/>
      <c r="F10" s="17">
        <v>1973</v>
      </c>
      <c r="G10" s="17" t="s">
        <v>120</v>
      </c>
      <c r="H10" s="47">
        <v>34183</v>
      </c>
      <c r="I10" s="17">
        <v>5533</v>
      </c>
      <c r="J10" s="17">
        <v>45</v>
      </c>
      <c r="K10" s="17">
        <v>5</v>
      </c>
      <c r="L10" s="17">
        <v>6</v>
      </c>
      <c r="M10" s="17">
        <v>99</v>
      </c>
      <c r="N10" s="17"/>
      <c r="O10" s="16">
        <f t="shared" si="0"/>
        <v>4998.299999999999</v>
      </c>
      <c r="P10" s="55">
        <v>4532.4</v>
      </c>
      <c r="Q10" s="80">
        <v>4532.4</v>
      </c>
      <c r="R10" s="76">
        <v>4531.5</v>
      </c>
      <c r="S10" s="23">
        <v>4528.3</v>
      </c>
      <c r="T10" s="23">
        <v>1411.3</v>
      </c>
      <c r="U10" s="19">
        <v>945.4</v>
      </c>
      <c r="V10" s="16">
        <v>465.9</v>
      </c>
      <c r="W10" s="19">
        <v>945.4</v>
      </c>
      <c r="X10" s="19"/>
      <c r="Y10" s="19"/>
      <c r="Z10" s="19"/>
      <c r="AA10" s="17">
        <v>20999</v>
      </c>
      <c r="AB10" s="17">
        <v>1679</v>
      </c>
      <c r="AC10" s="24" t="s">
        <v>210</v>
      </c>
      <c r="AD10" s="21" t="s">
        <v>179</v>
      </c>
      <c r="AE10" s="25" t="s">
        <v>51</v>
      </c>
      <c r="AF10" s="33" t="s">
        <v>54</v>
      </c>
      <c r="AG10" s="33" t="s">
        <v>174</v>
      </c>
      <c r="AH10" s="33" t="s">
        <v>182</v>
      </c>
      <c r="AI10" s="33" t="s">
        <v>177</v>
      </c>
      <c r="AJ10" s="34"/>
      <c r="AK10" s="35"/>
    </row>
    <row r="11" spans="1:37" s="3" customFormat="1" ht="31.5" customHeight="1">
      <c r="A11" s="16">
        <v>9</v>
      </c>
      <c r="B11" s="17" t="s">
        <v>5</v>
      </c>
      <c r="C11" s="17">
        <v>9</v>
      </c>
      <c r="D11" s="47">
        <v>41988</v>
      </c>
      <c r="E11" s="47"/>
      <c r="F11" s="17">
        <v>1977</v>
      </c>
      <c r="G11" s="17" t="s">
        <v>121</v>
      </c>
      <c r="H11" s="47">
        <v>34215</v>
      </c>
      <c r="I11" s="17">
        <v>5128</v>
      </c>
      <c r="J11" s="17">
        <v>46</v>
      </c>
      <c r="K11" s="17">
        <v>5</v>
      </c>
      <c r="L11" s="17">
        <v>6</v>
      </c>
      <c r="M11" s="17">
        <v>99</v>
      </c>
      <c r="N11" s="17"/>
      <c r="O11" s="16">
        <f t="shared" si="0"/>
        <v>4812.6</v>
      </c>
      <c r="P11" s="55">
        <v>4420</v>
      </c>
      <c r="Q11" s="80">
        <v>4420.1</v>
      </c>
      <c r="R11" s="76">
        <v>4420.8</v>
      </c>
      <c r="S11" s="23">
        <v>4412.2</v>
      </c>
      <c r="T11" s="23">
        <v>1360.2</v>
      </c>
      <c r="U11" s="19">
        <v>967.6</v>
      </c>
      <c r="V11" s="16">
        <v>392.6</v>
      </c>
      <c r="W11" s="19"/>
      <c r="X11" s="19">
        <v>967.6</v>
      </c>
      <c r="Y11" s="19"/>
      <c r="Z11" s="19"/>
      <c r="AA11" s="16">
        <v>18531</v>
      </c>
      <c r="AB11" s="16">
        <v>1263.6</v>
      </c>
      <c r="AC11" s="24" t="s">
        <v>30</v>
      </c>
      <c r="AD11" s="21" t="s">
        <v>179</v>
      </c>
      <c r="AE11" s="25" t="s">
        <v>17</v>
      </c>
      <c r="AF11" s="33" t="s">
        <v>54</v>
      </c>
      <c r="AG11" s="33" t="s">
        <v>174</v>
      </c>
      <c r="AH11" s="33" t="s">
        <v>182</v>
      </c>
      <c r="AI11" s="33" t="s">
        <v>177</v>
      </c>
      <c r="AJ11" s="34">
        <v>281.1</v>
      </c>
      <c r="AK11" s="35" t="s">
        <v>62</v>
      </c>
    </row>
    <row r="12" spans="1:37" s="3" customFormat="1" ht="31.5" customHeight="1">
      <c r="A12" s="16">
        <v>10</v>
      </c>
      <c r="B12" s="17" t="s">
        <v>5</v>
      </c>
      <c r="C12" s="17">
        <v>10</v>
      </c>
      <c r="D12" s="47">
        <v>41985</v>
      </c>
      <c r="E12" s="47"/>
      <c r="F12" s="17">
        <v>1973</v>
      </c>
      <c r="G12" s="17" t="s">
        <v>122</v>
      </c>
      <c r="H12" s="47">
        <v>33795</v>
      </c>
      <c r="I12" s="17">
        <v>3175</v>
      </c>
      <c r="J12" s="17">
        <v>40</v>
      </c>
      <c r="K12" s="17">
        <v>5</v>
      </c>
      <c r="L12" s="17">
        <v>4</v>
      </c>
      <c r="M12" s="17">
        <v>70</v>
      </c>
      <c r="N12" s="17"/>
      <c r="O12" s="16">
        <f t="shared" si="0"/>
        <v>3624.8999999999996</v>
      </c>
      <c r="P12" s="55">
        <v>3358.7</v>
      </c>
      <c r="Q12" s="80">
        <v>3359.4</v>
      </c>
      <c r="R12" s="76">
        <v>3360.1</v>
      </c>
      <c r="S12" s="17">
        <v>3358.3</v>
      </c>
      <c r="T12" s="17">
        <v>991.6</v>
      </c>
      <c r="U12" s="16">
        <v>725.4</v>
      </c>
      <c r="V12" s="16">
        <v>266.2</v>
      </c>
      <c r="W12" s="16"/>
      <c r="X12" s="16">
        <v>725.4</v>
      </c>
      <c r="Y12" s="16"/>
      <c r="Z12" s="16"/>
      <c r="AA12" s="17">
        <v>12833</v>
      </c>
      <c r="AB12" s="17">
        <v>963</v>
      </c>
      <c r="AC12" s="24" t="s">
        <v>75</v>
      </c>
      <c r="AD12" s="21" t="s">
        <v>179</v>
      </c>
      <c r="AE12" s="25" t="s">
        <v>51</v>
      </c>
      <c r="AF12" s="33" t="s">
        <v>54</v>
      </c>
      <c r="AG12" s="33" t="s">
        <v>174</v>
      </c>
      <c r="AH12" s="33" t="s">
        <v>182</v>
      </c>
      <c r="AI12" s="33" t="s">
        <v>177</v>
      </c>
      <c r="AJ12" s="34"/>
      <c r="AK12" s="35"/>
    </row>
    <row r="13" spans="1:37" s="3" customFormat="1" ht="31.5" customHeight="1">
      <c r="A13" s="16">
        <v>11</v>
      </c>
      <c r="B13" s="17" t="s">
        <v>5</v>
      </c>
      <c r="C13" s="17">
        <v>11</v>
      </c>
      <c r="D13" s="47">
        <v>41978</v>
      </c>
      <c r="E13" s="47"/>
      <c r="F13" s="17">
        <v>1977</v>
      </c>
      <c r="G13" s="17" t="s">
        <v>123</v>
      </c>
      <c r="H13" s="47">
        <v>34031</v>
      </c>
      <c r="I13" s="17">
        <v>4863</v>
      </c>
      <c r="J13" s="17">
        <v>37</v>
      </c>
      <c r="K13" s="17">
        <v>5</v>
      </c>
      <c r="L13" s="17">
        <v>4</v>
      </c>
      <c r="M13" s="17">
        <v>70</v>
      </c>
      <c r="N13" s="17"/>
      <c r="O13" s="16">
        <f t="shared" si="0"/>
        <v>3609.5</v>
      </c>
      <c r="P13" s="55">
        <v>3362.2</v>
      </c>
      <c r="Q13" s="80">
        <v>3362.9</v>
      </c>
      <c r="R13" s="76">
        <v>3362.2</v>
      </c>
      <c r="S13" s="23">
        <v>3356.6</v>
      </c>
      <c r="T13" s="23">
        <v>907.6</v>
      </c>
      <c r="U13" s="19">
        <v>660.3</v>
      </c>
      <c r="V13" s="16">
        <v>247.3</v>
      </c>
      <c r="W13" s="19"/>
      <c r="X13" s="19">
        <v>713.4</v>
      </c>
      <c r="Y13" s="19"/>
      <c r="Z13" s="19"/>
      <c r="AA13" s="16">
        <v>13030</v>
      </c>
      <c r="AB13" s="16">
        <v>973.4</v>
      </c>
      <c r="AC13" s="24" t="s">
        <v>31</v>
      </c>
      <c r="AD13" s="21" t="s">
        <v>179</v>
      </c>
      <c r="AE13" s="25" t="s">
        <v>17</v>
      </c>
      <c r="AF13" s="33" t="s">
        <v>54</v>
      </c>
      <c r="AG13" s="33" t="s">
        <v>174</v>
      </c>
      <c r="AH13" s="33" t="s">
        <v>182</v>
      </c>
      <c r="AI13" s="33" t="s">
        <v>177</v>
      </c>
      <c r="AJ13" s="34">
        <v>53.1</v>
      </c>
      <c r="AK13" s="35" t="s">
        <v>63</v>
      </c>
    </row>
    <row r="14" spans="1:37" s="3" customFormat="1" ht="31.5" customHeight="1">
      <c r="A14" s="16">
        <v>12</v>
      </c>
      <c r="B14" s="17" t="s">
        <v>5</v>
      </c>
      <c r="C14" s="17">
        <v>28</v>
      </c>
      <c r="D14" s="47">
        <v>41986</v>
      </c>
      <c r="E14" s="17"/>
      <c r="F14" s="26">
        <v>1993</v>
      </c>
      <c r="G14" s="26" t="s">
        <v>124</v>
      </c>
      <c r="H14" s="48">
        <v>34438</v>
      </c>
      <c r="I14" s="26">
        <v>3237</v>
      </c>
      <c r="J14" s="26">
        <v>20</v>
      </c>
      <c r="K14" s="26">
        <v>9</v>
      </c>
      <c r="L14" s="17">
        <v>4</v>
      </c>
      <c r="M14" s="17">
        <v>108</v>
      </c>
      <c r="N14" s="17"/>
      <c r="O14" s="16">
        <f t="shared" si="0"/>
        <v>7695.4</v>
      </c>
      <c r="P14" s="55">
        <v>6929.4</v>
      </c>
      <c r="Q14" s="80">
        <v>6928.6</v>
      </c>
      <c r="R14" s="76">
        <v>6927.7</v>
      </c>
      <c r="S14" s="28">
        <v>6956.8</v>
      </c>
      <c r="T14" s="28">
        <v>1752.2</v>
      </c>
      <c r="U14" s="20">
        <v>986.2</v>
      </c>
      <c r="V14" s="16">
        <v>766</v>
      </c>
      <c r="W14" s="16">
        <v>986.2</v>
      </c>
      <c r="X14" s="33"/>
      <c r="Y14" s="16">
        <v>13.6</v>
      </c>
      <c r="Z14" s="33"/>
      <c r="AA14" s="26">
        <v>27468</v>
      </c>
      <c r="AB14" s="26">
        <v>1190</v>
      </c>
      <c r="AC14" s="29" t="s">
        <v>52</v>
      </c>
      <c r="AD14" s="21" t="s">
        <v>179</v>
      </c>
      <c r="AE14" s="25" t="s">
        <v>50</v>
      </c>
      <c r="AF14" s="34"/>
      <c r="AG14" s="33" t="s">
        <v>174</v>
      </c>
      <c r="AH14" s="33" t="s">
        <v>182</v>
      </c>
      <c r="AI14" s="33" t="s">
        <v>177</v>
      </c>
      <c r="AJ14" s="34"/>
      <c r="AK14" s="35"/>
    </row>
    <row r="15" spans="1:37" s="3" customFormat="1" ht="33.75" customHeight="1">
      <c r="A15" s="16">
        <v>13</v>
      </c>
      <c r="B15" s="17" t="s">
        <v>5</v>
      </c>
      <c r="C15" s="17">
        <v>30</v>
      </c>
      <c r="D15" s="47">
        <v>42002</v>
      </c>
      <c r="E15" s="17"/>
      <c r="F15" s="17">
        <v>1977</v>
      </c>
      <c r="G15" s="17" t="s">
        <v>125</v>
      </c>
      <c r="H15" s="47">
        <v>33952</v>
      </c>
      <c r="I15" s="17">
        <v>4844</v>
      </c>
      <c r="J15" s="17">
        <v>47</v>
      </c>
      <c r="K15" s="17">
        <v>5</v>
      </c>
      <c r="L15" s="17">
        <v>8</v>
      </c>
      <c r="M15" s="16">
        <v>89</v>
      </c>
      <c r="N15" s="16"/>
      <c r="O15" s="16">
        <f t="shared" si="0"/>
        <v>4455.4</v>
      </c>
      <c r="P15" s="55">
        <v>3965.1</v>
      </c>
      <c r="Q15" s="80">
        <v>3967.3</v>
      </c>
      <c r="R15" s="76">
        <v>3966.4</v>
      </c>
      <c r="S15" s="23">
        <v>3967.9</v>
      </c>
      <c r="T15" s="23">
        <v>1336.5</v>
      </c>
      <c r="U15" s="19">
        <v>846.2</v>
      </c>
      <c r="V15" s="16">
        <v>490.3</v>
      </c>
      <c r="W15" s="19"/>
      <c r="X15" s="19">
        <v>846.2</v>
      </c>
      <c r="Y15" s="19"/>
      <c r="Z15" s="19"/>
      <c r="AA15" s="17">
        <v>14320</v>
      </c>
      <c r="AB15" s="17"/>
      <c r="AC15" s="24" t="s">
        <v>32</v>
      </c>
      <c r="AD15" s="21" t="s">
        <v>179</v>
      </c>
      <c r="AE15" s="25" t="s">
        <v>50</v>
      </c>
      <c r="AF15" s="33" t="s">
        <v>54</v>
      </c>
      <c r="AG15" s="33" t="s">
        <v>174</v>
      </c>
      <c r="AH15" s="33" t="s">
        <v>182</v>
      </c>
      <c r="AI15" s="33" t="s">
        <v>177</v>
      </c>
      <c r="AJ15" s="34">
        <v>37.6</v>
      </c>
      <c r="AK15" s="35" t="s">
        <v>64</v>
      </c>
    </row>
    <row r="16" spans="1:37" s="3" customFormat="1" ht="31.5" customHeight="1">
      <c r="A16" s="16">
        <v>14</v>
      </c>
      <c r="B16" s="17" t="s">
        <v>5</v>
      </c>
      <c r="C16" s="17">
        <v>35</v>
      </c>
      <c r="D16" s="47">
        <v>41992</v>
      </c>
      <c r="E16" s="17"/>
      <c r="F16" s="17">
        <v>1991</v>
      </c>
      <c r="G16" s="17" t="s">
        <v>126</v>
      </c>
      <c r="H16" s="47">
        <v>34002</v>
      </c>
      <c r="I16" s="17">
        <v>3786</v>
      </c>
      <c r="J16" s="17">
        <v>20</v>
      </c>
      <c r="K16" s="17">
        <v>12</v>
      </c>
      <c r="L16" s="17">
        <v>1</v>
      </c>
      <c r="M16" s="17">
        <v>83</v>
      </c>
      <c r="N16" s="17"/>
      <c r="O16" s="16">
        <f t="shared" si="0"/>
        <v>4446.2</v>
      </c>
      <c r="P16" s="55">
        <v>3822.5</v>
      </c>
      <c r="Q16" s="80">
        <v>3822.5</v>
      </c>
      <c r="R16" s="76">
        <v>3822</v>
      </c>
      <c r="S16" s="23">
        <v>3800.5</v>
      </c>
      <c r="T16" s="23">
        <v>1353.5</v>
      </c>
      <c r="U16" s="19">
        <v>364.9</v>
      </c>
      <c r="V16" s="16">
        <v>623.7</v>
      </c>
      <c r="W16" s="19">
        <v>364.9</v>
      </c>
      <c r="X16" s="19"/>
      <c r="Y16" s="19">
        <v>6.2</v>
      </c>
      <c r="Z16" s="19">
        <v>27.8</v>
      </c>
      <c r="AA16" s="17">
        <v>19148</v>
      </c>
      <c r="AB16" s="17">
        <v>737</v>
      </c>
      <c r="AC16" s="24" t="s">
        <v>33</v>
      </c>
      <c r="AD16" s="21" t="s">
        <v>179</v>
      </c>
      <c r="AE16" s="25" t="s">
        <v>17</v>
      </c>
      <c r="AF16" s="34"/>
      <c r="AG16" s="33" t="s">
        <v>174</v>
      </c>
      <c r="AH16" s="33" t="s">
        <v>182</v>
      </c>
      <c r="AI16" s="33" t="s">
        <v>176</v>
      </c>
      <c r="AJ16" s="34"/>
      <c r="AK16" s="35"/>
    </row>
    <row r="17" spans="1:37" s="3" customFormat="1" ht="35.25" customHeight="1">
      <c r="A17" s="16">
        <v>15</v>
      </c>
      <c r="B17" s="17" t="s">
        <v>5</v>
      </c>
      <c r="C17" s="17">
        <v>38</v>
      </c>
      <c r="D17" s="47">
        <v>42019</v>
      </c>
      <c r="E17" s="17"/>
      <c r="F17" s="17">
        <v>1986</v>
      </c>
      <c r="G17" s="17" t="s">
        <v>127</v>
      </c>
      <c r="H17" s="47">
        <v>33942</v>
      </c>
      <c r="I17" s="17">
        <v>6237</v>
      </c>
      <c r="J17" s="17">
        <v>30</v>
      </c>
      <c r="K17" s="17">
        <v>5</v>
      </c>
      <c r="L17" s="17">
        <v>8</v>
      </c>
      <c r="M17" s="17">
        <v>119</v>
      </c>
      <c r="N17" s="17"/>
      <c r="O17" s="16">
        <f t="shared" si="0"/>
        <v>5879</v>
      </c>
      <c r="P17" s="55">
        <v>5360.4</v>
      </c>
      <c r="Q17" s="80">
        <v>5363.1</v>
      </c>
      <c r="R17" s="76">
        <v>5365.8</v>
      </c>
      <c r="S17" s="19">
        <v>5328.8</v>
      </c>
      <c r="T17" s="19">
        <v>1603.1</v>
      </c>
      <c r="U17" s="19">
        <v>1084.5</v>
      </c>
      <c r="V17" s="16">
        <v>518.6</v>
      </c>
      <c r="W17" s="19">
        <v>1084.5</v>
      </c>
      <c r="X17" s="33"/>
      <c r="Y17" s="33"/>
      <c r="Z17" s="33"/>
      <c r="AA17" s="17">
        <v>20382</v>
      </c>
      <c r="AB17" s="17">
        <v>1921</v>
      </c>
      <c r="AC17" s="24" t="s">
        <v>34</v>
      </c>
      <c r="AD17" s="21" t="s">
        <v>179</v>
      </c>
      <c r="AE17" s="25" t="s">
        <v>17</v>
      </c>
      <c r="AF17" s="34"/>
      <c r="AG17" s="33" t="s">
        <v>174</v>
      </c>
      <c r="AH17" s="33" t="s">
        <v>182</v>
      </c>
      <c r="AI17" s="33" t="s">
        <v>177</v>
      </c>
      <c r="AJ17" s="34">
        <v>225.6</v>
      </c>
      <c r="AK17" s="35" t="s">
        <v>65</v>
      </c>
    </row>
    <row r="18" spans="1:37" s="3" customFormat="1" ht="31.5" customHeight="1">
      <c r="A18" s="16">
        <v>16</v>
      </c>
      <c r="B18" s="17" t="s">
        <v>5</v>
      </c>
      <c r="C18" s="17">
        <v>40</v>
      </c>
      <c r="D18" s="47">
        <v>42027</v>
      </c>
      <c r="E18" s="17"/>
      <c r="F18" s="16">
        <v>2003</v>
      </c>
      <c r="G18" s="16" t="s">
        <v>128</v>
      </c>
      <c r="H18" s="46">
        <v>37679</v>
      </c>
      <c r="I18" s="16">
        <v>8143</v>
      </c>
      <c r="J18" s="16">
        <v>11</v>
      </c>
      <c r="K18" s="16">
        <v>5</v>
      </c>
      <c r="L18" s="17">
        <v>10</v>
      </c>
      <c r="M18" s="17">
        <v>150</v>
      </c>
      <c r="N18" s="17"/>
      <c r="O18" s="16">
        <f t="shared" si="0"/>
        <v>7263.2</v>
      </c>
      <c r="P18" s="55">
        <v>6493</v>
      </c>
      <c r="Q18" s="80">
        <v>6486.4</v>
      </c>
      <c r="R18" s="76">
        <v>6489.6</v>
      </c>
      <c r="S18" s="19">
        <v>6909.2</v>
      </c>
      <c r="T18" s="19">
        <v>2343.4</v>
      </c>
      <c r="U18" s="19">
        <v>1573.2</v>
      </c>
      <c r="V18" s="16">
        <v>770.2</v>
      </c>
      <c r="W18" s="19">
        <v>1573.2</v>
      </c>
      <c r="X18" s="19"/>
      <c r="Y18" s="19"/>
      <c r="Z18" s="19"/>
      <c r="AA18" s="16">
        <v>30830</v>
      </c>
      <c r="AB18" s="16">
        <v>4204</v>
      </c>
      <c r="AC18" s="20" t="s">
        <v>53</v>
      </c>
      <c r="AD18" s="21" t="s">
        <v>179</v>
      </c>
      <c r="AE18" s="22" t="s">
        <v>17</v>
      </c>
      <c r="AF18" s="34"/>
      <c r="AG18" s="33" t="s">
        <v>174</v>
      </c>
      <c r="AH18" s="33" t="s">
        <v>182</v>
      </c>
      <c r="AI18" s="33" t="s">
        <v>177</v>
      </c>
      <c r="AJ18" s="34">
        <v>409.8</v>
      </c>
      <c r="AK18" s="35" t="s">
        <v>56</v>
      </c>
    </row>
    <row r="19" spans="1:37" s="3" customFormat="1" ht="31.5" customHeight="1">
      <c r="A19" s="16">
        <v>17</v>
      </c>
      <c r="B19" s="17" t="s">
        <v>7</v>
      </c>
      <c r="C19" s="17">
        <v>1</v>
      </c>
      <c r="D19" s="47">
        <v>41976</v>
      </c>
      <c r="E19" s="17"/>
      <c r="F19" s="17">
        <v>1960</v>
      </c>
      <c r="G19" s="17" t="s">
        <v>83</v>
      </c>
      <c r="H19" s="47">
        <v>33842</v>
      </c>
      <c r="I19" s="17">
        <v>1319</v>
      </c>
      <c r="J19" s="17">
        <v>49</v>
      </c>
      <c r="K19" s="17">
        <v>2</v>
      </c>
      <c r="L19" s="17">
        <v>2</v>
      </c>
      <c r="M19" s="17">
        <v>8</v>
      </c>
      <c r="N19" s="17"/>
      <c r="O19" s="16">
        <f t="shared" si="0"/>
        <v>544.1</v>
      </c>
      <c r="P19" s="55">
        <v>494</v>
      </c>
      <c r="Q19" s="80">
        <v>494</v>
      </c>
      <c r="R19" s="76">
        <v>494</v>
      </c>
      <c r="S19" s="17">
        <v>493.7</v>
      </c>
      <c r="T19" s="17">
        <v>50.1</v>
      </c>
      <c r="U19" s="16">
        <v>0</v>
      </c>
      <c r="V19" s="16">
        <v>50.1</v>
      </c>
      <c r="W19" s="16">
        <v>285</v>
      </c>
      <c r="X19" s="33"/>
      <c r="Y19" s="33"/>
      <c r="Z19" s="33"/>
      <c r="AA19" s="17">
        <v>2292</v>
      </c>
      <c r="AB19" s="17"/>
      <c r="AC19" s="24" t="s">
        <v>132</v>
      </c>
      <c r="AD19" s="21" t="s">
        <v>179</v>
      </c>
      <c r="AE19" s="25" t="s">
        <v>51</v>
      </c>
      <c r="AF19" s="34"/>
      <c r="AG19" s="33" t="s">
        <v>174</v>
      </c>
      <c r="AH19" s="33" t="s">
        <v>182</v>
      </c>
      <c r="AI19" s="34" t="s">
        <v>177</v>
      </c>
      <c r="AJ19" s="34"/>
      <c r="AK19" s="35"/>
    </row>
    <row r="20" spans="1:37" s="3" customFormat="1" ht="31.5" customHeight="1">
      <c r="A20" s="16">
        <v>18</v>
      </c>
      <c r="B20" s="17" t="s">
        <v>7</v>
      </c>
      <c r="C20" s="17">
        <v>2</v>
      </c>
      <c r="D20" s="47">
        <v>41976</v>
      </c>
      <c r="E20" s="17"/>
      <c r="F20" s="17">
        <v>1963</v>
      </c>
      <c r="G20" s="17"/>
      <c r="H20" s="47">
        <v>33940</v>
      </c>
      <c r="I20" s="17"/>
      <c r="J20" s="17">
        <v>52</v>
      </c>
      <c r="K20" s="17">
        <v>4</v>
      </c>
      <c r="L20" s="17">
        <v>4</v>
      </c>
      <c r="M20" s="17">
        <v>64</v>
      </c>
      <c r="N20" s="17"/>
      <c r="O20" s="16">
        <f t="shared" si="0"/>
        <v>2645.2000000000003</v>
      </c>
      <c r="P20" s="55">
        <v>2453.3</v>
      </c>
      <c r="Q20" s="80">
        <v>2453.3</v>
      </c>
      <c r="R20" s="76">
        <v>2453.3</v>
      </c>
      <c r="S20" s="23">
        <v>2450.2</v>
      </c>
      <c r="T20" s="23">
        <v>1607.9</v>
      </c>
      <c r="U20" s="19">
        <v>708</v>
      </c>
      <c r="V20" s="16">
        <v>191.9</v>
      </c>
      <c r="W20" s="16">
        <v>708</v>
      </c>
      <c r="X20" s="33"/>
      <c r="Y20" s="33"/>
      <c r="Z20" s="33"/>
      <c r="AA20" s="17">
        <v>9822</v>
      </c>
      <c r="AB20" s="17">
        <v>918</v>
      </c>
      <c r="AC20" s="24" t="s">
        <v>133</v>
      </c>
      <c r="AD20" s="21" t="s">
        <v>179</v>
      </c>
      <c r="AE20" s="25" t="s">
        <v>51</v>
      </c>
      <c r="AF20" s="34"/>
      <c r="AG20" s="33" t="s">
        <v>174</v>
      </c>
      <c r="AH20" s="33" t="s">
        <v>182</v>
      </c>
      <c r="AI20" s="34" t="s">
        <v>176</v>
      </c>
      <c r="AJ20" s="34"/>
      <c r="AK20" s="35"/>
    </row>
    <row r="21" spans="1:37" s="3" customFormat="1" ht="31.5" customHeight="1">
      <c r="A21" s="16">
        <v>19</v>
      </c>
      <c r="B21" s="17" t="s">
        <v>7</v>
      </c>
      <c r="C21" s="17">
        <v>6</v>
      </c>
      <c r="D21" s="47">
        <v>41979</v>
      </c>
      <c r="E21" s="17"/>
      <c r="F21" s="17">
        <v>1963</v>
      </c>
      <c r="G21" s="17" t="s">
        <v>111</v>
      </c>
      <c r="H21" s="47">
        <v>33876</v>
      </c>
      <c r="I21" s="17">
        <v>1895</v>
      </c>
      <c r="J21" s="17">
        <v>52</v>
      </c>
      <c r="K21" s="17">
        <v>4</v>
      </c>
      <c r="L21" s="17">
        <v>3</v>
      </c>
      <c r="M21" s="17">
        <v>44</v>
      </c>
      <c r="N21" s="17"/>
      <c r="O21" s="16">
        <f t="shared" si="0"/>
        <v>1970.3</v>
      </c>
      <c r="P21" s="55">
        <v>1823.2</v>
      </c>
      <c r="Q21" s="80">
        <v>1823.4</v>
      </c>
      <c r="R21" s="76">
        <v>1823.4</v>
      </c>
      <c r="S21" s="23">
        <v>1765.5</v>
      </c>
      <c r="T21" s="43">
        <v>1067.8</v>
      </c>
      <c r="U21" s="30">
        <v>379.5</v>
      </c>
      <c r="V21" s="16">
        <v>147.1</v>
      </c>
      <c r="W21" s="30">
        <v>541.2</v>
      </c>
      <c r="X21" s="30"/>
      <c r="Y21" s="30"/>
      <c r="Z21" s="30"/>
      <c r="AA21" s="17">
        <v>7998</v>
      </c>
      <c r="AB21" s="17"/>
      <c r="AC21" s="24" t="s">
        <v>134</v>
      </c>
      <c r="AD21" s="21" t="s">
        <v>179</v>
      </c>
      <c r="AE21" s="25" t="s">
        <v>51</v>
      </c>
      <c r="AF21" s="34"/>
      <c r="AG21" s="33" t="s">
        <v>174</v>
      </c>
      <c r="AH21" s="33" t="s">
        <v>182</v>
      </c>
      <c r="AI21" s="34" t="s">
        <v>176</v>
      </c>
      <c r="AJ21" s="34">
        <v>155.5</v>
      </c>
      <c r="AK21" s="35" t="s">
        <v>61</v>
      </c>
    </row>
    <row r="22" spans="1:37" s="3" customFormat="1" ht="31.5" customHeight="1">
      <c r="A22" s="16">
        <v>20</v>
      </c>
      <c r="B22" s="17" t="s">
        <v>7</v>
      </c>
      <c r="C22" s="17">
        <v>8</v>
      </c>
      <c r="D22" s="47">
        <v>41995</v>
      </c>
      <c r="E22" s="17"/>
      <c r="F22" s="17">
        <v>1962</v>
      </c>
      <c r="G22" s="17" t="s">
        <v>82</v>
      </c>
      <c r="H22" s="47">
        <v>33716</v>
      </c>
      <c r="I22" s="17">
        <v>991</v>
      </c>
      <c r="J22" s="17">
        <v>61</v>
      </c>
      <c r="K22" s="17">
        <v>4</v>
      </c>
      <c r="L22" s="17">
        <v>4</v>
      </c>
      <c r="M22" s="17">
        <v>64</v>
      </c>
      <c r="N22" s="17"/>
      <c r="O22" s="16">
        <f t="shared" si="0"/>
        <v>2730.2</v>
      </c>
      <c r="P22" s="55">
        <v>2482.1</v>
      </c>
      <c r="Q22" s="80">
        <v>2483.9</v>
      </c>
      <c r="R22" s="76">
        <v>2483.9</v>
      </c>
      <c r="S22" s="23">
        <v>2477.4</v>
      </c>
      <c r="T22" s="23">
        <v>1554.5</v>
      </c>
      <c r="U22" s="19">
        <v>653.2</v>
      </c>
      <c r="V22" s="16">
        <v>248.1</v>
      </c>
      <c r="W22" s="19">
        <v>653.2</v>
      </c>
      <c r="X22" s="19"/>
      <c r="Y22" s="19"/>
      <c r="Z22" s="19"/>
      <c r="AA22" s="17">
        <v>9641</v>
      </c>
      <c r="AB22" s="17">
        <v>905</v>
      </c>
      <c r="AC22" s="24" t="s">
        <v>135</v>
      </c>
      <c r="AD22" s="21" t="s">
        <v>179</v>
      </c>
      <c r="AE22" s="25" t="s">
        <v>51</v>
      </c>
      <c r="AF22" s="34"/>
      <c r="AG22" s="33" t="s">
        <v>174</v>
      </c>
      <c r="AH22" s="33" t="s">
        <v>182</v>
      </c>
      <c r="AI22" s="34" t="s">
        <v>176</v>
      </c>
      <c r="AJ22" s="34"/>
      <c r="AK22" s="35"/>
    </row>
    <row r="23" spans="1:37" s="3" customFormat="1" ht="31.5" customHeight="1">
      <c r="A23" s="16">
        <v>21</v>
      </c>
      <c r="B23" s="17" t="s">
        <v>7</v>
      </c>
      <c r="C23" s="17">
        <v>10</v>
      </c>
      <c r="D23" s="47">
        <v>41976</v>
      </c>
      <c r="E23" s="17"/>
      <c r="F23" s="17">
        <v>1964</v>
      </c>
      <c r="G23" s="17" t="s">
        <v>112</v>
      </c>
      <c r="H23" s="47">
        <v>34044</v>
      </c>
      <c r="I23" s="17">
        <v>990</v>
      </c>
      <c r="J23" s="17">
        <v>45</v>
      </c>
      <c r="K23" s="17">
        <v>4</v>
      </c>
      <c r="L23" s="17">
        <v>4</v>
      </c>
      <c r="M23" s="17">
        <v>64</v>
      </c>
      <c r="N23" s="17"/>
      <c r="O23" s="16">
        <f t="shared" si="0"/>
        <v>2747.4</v>
      </c>
      <c r="P23" s="55">
        <v>2501.4</v>
      </c>
      <c r="Q23" s="80">
        <v>2501.4</v>
      </c>
      <c r="R23" s="76">
        <v>2501.4</v>
      </c>
      <c r="S23" s="23">
        <v>2499.8</v>
      </c>
      <c r="T23" s="69">
        <v>1555.6</v>
      </c>
      <c r="U23" s="31">
        <v>654.8</v>
      </c>
      <c r="V23" s="16">
        <v>246</v>
      </c>
      <c r="W23" s="31">
        <v>654.8</v>
      </c>
      <c r="X23" s="31"/>
      <c r="Y23" s="31"/>
      <c r="Z23" s="31"/>
      <c r="AA23" s="17">
        <v>9852</v>
      </c>
      <c r="AB23" s="17">
        <v>903</v>
      </c>
      <c r="AC23" s="24" t="s">
        <v>136</v>
      </c>
      <c r="AD23" s="21" t="s">
        <v>179</v>
      </c>
      <c r="AE23" s="25" t="s">
        <v>51</v>
      </c>
      <c r="AF23" s="34"/>
      <c r="AG23" s="33" t="s">
        <v>174</v>
      </c>
      <c r="AH23" s="33" t="s">
        <v>182</v>
      </c>
      <c r="AI23" s="34" t="s">
        <v>176</v>
      </c>
      <c r="AJ23" s="34"/>
      <c r="AK23" s="35"/>
    </row>
    <row r="24" spans="1:37" s="3" customFormat="1" ht="35.25" customHeight="1">
      <c r="A24" s="16">
        <v>22</v>
      </c>
      <c r="B24" s="26" t="s">
        <v>7</v>
      </c>
      <c r="C24" s="26">
        <v>12</v>
      </c>
      <c r="D24" s="47">
        <v>41976</v>
      </c>
      <c r="E24" s="26"/>
      <c r="F24" s="26">
        <v>1964</v>
      </c>
      <c r="G24" s="26"/>
      <c r="H24" s="48">
        <v>34222</v>
      </c>
      <c r="I24" s="26"/>
      <c r="J24" s="26">
        <v>50</v>
      </c>
      <c r="K24" s="26">
        <v>4</v>
      </c>
      <c r="L24" s="26">
        <v>4</v>
      </c>
      <c r="M24" s="26">
        <v>60</v>
      </c>
      <c r="N24" s="26"/>
      <c r="O24" s="16">
        <f t="shared" si="0"/>
        <v>2505.1</v>
      </c>
      <c r="P24" s="55">
        <v>2316.1</v>
      </c>
      <c r="Q24" s="80">
        <v>2314.7</v>
      </c>
      <c r="R24" s="76">
        <v>2315.2</v>
      </c>
      <c r="S24" s="28">
        <v>2314.4</v>
      </c>
      <c r="T24" s="28">
        <v>1496.9</v>
      </c>
      <c r="U24" s="19">
        <v>513.8</v>
      </c>
      <c r="V24" s="16">
        <v>189</v>
      </c>
      <c r="W24" s="33">
        <v>794.1</v>
      </c>
      <c r="X24" s="33"/>
      <c r="Y24" s="33"/>
      <c r="Z24" s="33"/>
      <c r="AA24" s="26">
        <v>9767</v>
      </c>
      <c r="AB24" s="26">
        <v>931</v>
      </c>
      <c r="AC24" s="24" t="s">
        <v>137</v>
      </c>
      <c r="AD24" s="21" t="s">
        <v>179</v>
      </c>
      <c r="AE24" s="25" t="s">
        <v>51</v>
      </c>
      <c r="AF24" s="34"/>
      <c r="AG24" s="33" t="s">
        <v>174</v>
      </c>
      <c r="AH24" s="33" t="s">
        <v>182</v>
      </c>
      <c r="AI24" s="34" t="s">
        <v>176</v>
      </c>
      <c r="AJ24" s="34">
        <v>160.5</v>
      </c>
      <c r="AK24" s="35" t="s">
        <v>66</v>
      </c>
    </row>
    <row r="25" spans="1:37" s="3" customFormat="1" ht="31.5" customHeight="1">
      <c r="A25" s="16">
        <v>23</v>
      </c>
      <c r="B25" s="17" t="s">
        <v>7</v>
      </c>
      <c r="C25" s="17">
        <v>14</v>
      </c>
      <c r="D25" s="47">
        <v>41976</v>
      </c>
      <c r="E25" s="17"/>
      <c r="F25" s="17">
        <v>1965</v>
      </c>
      <c r="G25" s="17" t="s">
        <v>113</v>
      </c>
      <c r="H25" s="47">
        <v>33855</v>
      </c>
      <c r="I25" s="17">
        <v>1543</v>
      </c>
      <c r="J25" s="17">
        <v>49</v>
      </c>
      <c r="K25" s="17">
        <v>5</v>
      </c>
      <c r="L25" s="17">
        <v>4</v>
      </c>
      <c r="M25" s="17">
        <v>78</v>
      </c>
      <c r="N25" s="17"/>
      <c r="O25" s="16">
        <f t="shared" si="0"/>
        <v>3276.1000000000004</v>
      </c>
      <c r="P25" s="55">
        <v>3033.3</v>
      </c>
      <c r="Q25" s="80">
        <v>3034.6</v>
      </c>
      <c r="R25" s="76">
        <v>3034.6</v>
      </c>
      <c r="S25" s="23">
        <v>3031.2</v>
      </c>
      <c r="T25" s="23">
        <v>1455.8</v>
      </c>
      <c r="U25" s="19">
        <v>606.5</v>
      </c>
      <c r="V25" s="16">
        <v>242.8</v>
      </c>
      <c r="W25" s="19">
        <v>606.5</v>
      </c>
      <c r="X25" s="19"/>
      <c r="Y25" s="19"/>
      <c r="Z25" s="19"/>
      <c r="AA25" s="17">
        <v>14780</v>
      </c>
      <c r="AB25" s="17">
        <v>931</v>
      </c>
      <c r="AC25" s="24" t="s">
        <v>20</v>
      </c>
      <c r="AD25" s="21" t="s">
        <v>179</v>
      </c>
      <c r="AE25" s="25" t="s">
        <v>51</v>
      </c>
      <c r="AF25" s="34"/>
      <c r="AG25" s="33" t="s">
        <v>174</v>
      </c>
      <c r="AH25" s="33" t="s">
        <v>182</v>
      </c>
      <c r="AI25" s="34" t="s">
        <v>176</v>
      </c>
      <c r="AJ25" s="34">
        <v>71.6</v>
      </c>
      <c r="AK25" s="35" t="s">
        <v>57</v>
      </c>
    </row>
    <row r="26" spans="1:37" s="3" customFormat="1" ht="31.5" customHeight="1">
      <c r="A26" s="16">
        <v>24</v>
      </c>
      <c r="B26" s="17" t="s">
        <v>7</v>
      </c>
      <c r="C26" s="17">
        <v>18</v>
      </c>
      <c r="D26" s="47">
        <v>41978</v>
      </c>
      <c r="E26" s="17"/>
      <c r="F26" s="17">
        <v>1967</v>
      </c>
      <c r="G26" s="17"/>
      <c r="H26" s="47">
        <v>34184</v>
      </c>
      <c r="I26" s="17"/>
      <c r="J26" s="17">
        <v>47</v>
      </c>
      <c r="K26" s="17">
        <v>5</v>
      </c>
      <c r="L26" s="17">
        <v>4</v>
      </c>
      <c r="M26" s="17">
        <v>76</v>
      </c>
      <c r="N26" s="17"/>
      <c r="O26" s="16">
        <f t="shared" si="0"/>
        <v>3363.2999999999997</v>
      </c>
      <c r="P26" s="55">
        <v>3060.1</v>
      </c>
      <c r="Q26" s="80">
        <v>3060.9</v>
      </c>
      <c r="R26" s="76">
        <v>3061.9</v>
      </c>
      <c r="S26" s="23">
        <v>3058.9</v>
      </c>
      <c r="T26" s="23">
        <v>1544.8</v>
      </c>
      <c r="U26" s="19">
        <v>504.8</v>
      </c>
      <c r="V26" s="16">
        <v>303.2</v>
      </c>
      <c r="W26" s="16">
        <v>736.8</v>
      </c>
      <c r="X26" s="33"/>
      <c r="Y26" s="33"/>
      <c r="Z26" s="33"/>
      <c r="AA26" s="17">
        <v>14814</v>
      </c>
      <c r="AB26" s="17">
        <v>968</v>
      </c>
      <c r="AC26" s="24" t="s">
        <v>21</v>
      </c>
      <c r="AD26" s="21" t="s">
        <v>179</v>
      </c>
      <c r="AE26" s="25" t="s">
        <v>51</v>
      </c>
      <c r="AF26" s="34"/>
      <c r="AG26" s="33" t="s">
        <v>174</v>
      </c>
      <c r="AH26" s="33" t="s">
        <v>182</v>
      </c>
      <c r="AI26" s="34" t="s">
        <v>176</v>
      </c>
      <c r="AJ26" s="34">
        <v>346.8</v>
      </c>
      <c r="AK26" s="35" t="s">
        <v>60</v>
      </c>
    </row>
    <row r="27" spans="1:37" s="3" customFormat="1" ht="32.25" customHeight="1">
      <c r="A27" s="16">
        <v>25</v>
      </c>
      <c r="B27" s="17" t="s">
        <v>8</v>
      </c>
      <c r="C27" s="17">
        <v>1</v>
      </c>
      <c r="D27" s="47">
        <v>41987</v>
      </c>
      <c r="E27" s="17"/>
      <c r="F27" s="17">
        <v>1962</v>
      </c>
      <c r="G27" s="17" t="s">
        <v>105</v>
      </c>
      <c r="H27" s="47">
        <v>34047</v>
      </c>
      <c r="I27" s="17">
        <v>1928</v>
      </c>
      <c r="J27" s="17">
        <v>52</v>
      </c>
      <c r="K27" s="17">
        <v>3</v>
      </c>
      <c r="L27" s="17">
        <v>3</v>
      </c>
      <c r="M27" s="17">
        <v>36</v>
      </c>
      <c r="N27" s="17"/>
      <c r="O27" s="16">
        <f t="shared" si="0"/>
        <v>1609.5</v>
      </c>
      <c r="P27" s="55">
        <v>1472.6</v>
      </c>
      <c r="Q27" s="80">
        <v>1472.6</v>
      </c>
      <c r="R27" s="76">
        <v>1472.1</v>
      </c>
      <c r="S27" s="23">
        <v>1474.1</v>
      </c>
      <c r="T27" s="23">
        <v>1205.9</v>
      </c>
      <c r="U27" s="19">
        <v>534.5</v>
      </c>
      <c r="V27" s="16">
        <v>136.9</v>
      </c>
      <c r="W27" s="19">
        <v>534.5</v>
      </c>
      <c r="X27" s="19"/>
      <c r="Y27" s="19"/>
      <c r="Z27" s="19"/>
      <c r="AA27" s="17">
        <v>5539</v>
      </c>
      <c r="AB27" s="17">
        <v>708</v>
      </c>
      <c r="AC27" s="24" t="s">
        <v>138</v>
      </c>
      <c r="AD27" s="21" t="s">
        <v>179</v>
      </c>
      <c r="AE27" s="25" t="s">
        <v>51</v>
      </c>
      <c r="AF27" s="33" t="s">
        <v>54</v>
      </c>
      <c r="AG27" s="33" t="s">
        <v>174</v>
      </c>
      <c r="AH27" s="33" t="s">
        <v>182</v>
      </c>
      <c r="AI27" s="34" t="s">
        <v>176</v>
      </c>
      <c r="AJ27" s="34"/>
      <c r="AK27" s="35"/>
    </row>
    <row r="28" spans="1:37" s="3" customFormat="1" ht="31.5" customHeight="1">
      <c r="A28" s="16">
        <v>26</v>
      </c>
      <c r="B28" s="17" t="s">
        <v>8</v>
      </c>
      <c r="C28" s="17">
        <v>2</v>
      </c>
      <c r="D28" s="47">
        <v>41989</v>
      </c>
      <c r="E28" s="17"/>
      <c r="F28" s="17">
        <v>1961</v>
      </c>
      <c r="G28" s="17"/>
      <c r="H28" s="47">
        <v>33711</v>
      </c>
      <c r="I28" s="17"/>
      <c r="J28" s="17">
        <v>53</v>
      </c>
      <c r="K28" s="17">
        <v>3</v>
      </c>
      <c r="L28" s="17">
        <v>3</v>
      </c>
      <c r="M28" s="17">
        <v>36</v>
      </c>
      <c r="N28" s="17"/>
      <c r="O28" s="16">
        <f t="shared" si="0"/>
        <v>1644.1999999999998</v>
      </c>
      <c r="P28" s="55">
        <v>1497.6</v>
      </c>
      <c r="Q28" s="80">
        <v>1497.8</v>
      </c>
      <c r="R28" s="76">
        <v>1498.6</v>
      </c>
      <c r="S28" s="23">
        <v>1496.8</v>
      </c>
      <c r="T28" s="23">
        <v>1236</v>
      </c>
      <c r="U28" s="19">
        <v>544.7</v>
      </c>
      <c r="V28" s="16">
        <v>146.6</v>
      </c>
      <c r="W28" s="19">
        <v>544.7</v>
      </c>
      <c r="X28" s="19"/>
      <c r="Y28" s="19"/>
      <c r="Z28" s="19"/>
      <c r="AA28" s="17">
        <v>6094</v>
      </c>
      <c r="AB28" s="17">
        <v>731</v>
      </c>
      <c r="AC28" s="24" t="s">
        <v>139</v>
      </c>
      <c r="AD28" s="21" t="s">
        <v>179</v>
      </c>
      <c r="AE28" s="25" t="s">
        <v>51</v>
      </c>
      <c r="AF28" s="34"/>
      <c r="AG28" s="33" t="s">
        <v>174</v>
      </c>
      <c r="AH28" s="33" t="s">
        <v>182</v>
      </c>
      <c r="AI28" s="34" t="s">
        <v>176</v>
      </c>
      <c r="AJ28" s="34"/>
      <c r="AK28" s="35"/>
    </row>
    <row r="29" spans="1:37" s="3" customFormat="1" ht="31.5" customHeight="1">
      <c r="A29" s="16">
        <v>27</v>
      </c>
      <c r="B29" s="17" t="s">
        <v>8</v>
      </c>
      <c r="C29" s="17">
        <v>3</v>
      </c>
      <c r="D29" s="47">
        <v>41985</v>
      </c>
      <c r="E29" s="17"/>
      <c r="F29" s="17">
        <v>1961</v>
      </c>
      <c r="G29" s="17"/>
      <c r="H29" s="47">
        <v>33848</v>
      </c>
      <c r="I29" s="17"/>
      <c r="J29" s="17">
        <v>61</v>
      </c>
      <c r="K29" s="17">
        <v>3</v>
      </c>
      <c r="L29" s="17">
        <v>3</v>
      </c>
      <c r="M29" s="17">
        <v>24</v>
      </c>
      <c r="N29" s="17"/>
      <c r="O29" s="16">
        <f t="shared" si="0"/>
        <v>1555.1000000000001</v>
      </c>
      <c r="P29" s="55">
        <v>1398.4</v>
      </c>
      <c r="Q29" s="80">
        <v>1398.4</v>
      </c>
      <c r="R29" s="76">
        <v>1398.4</v>
      </c>
      <c r="S29" s="23">
        <v>1394.1</v>
      </c>
      <c r="T29" s="23">
        <v>1081.5</v>
      </c>
      <c r="U29" s="19">
        <v>462.4</v>
      </c>
      <c r="V29" s="16">
        <v>156.7</v>
      </c>
      <c r="W29" s="19">
        <v>462.4</v>
      </c>
      <c r="X29" s="19"/>
      <c r="Y29" s="19"/>
      <c r="Z29" s="19"/>
      <c r="AA29" s="17">
        <v>6478</v>
      </c>
      <c r="AB29" s="17">
        <v>691</v>
      </c>
      <c r="AC29" s="24" t="s">
        <v>140</v>
      </c>
      <c r="AD29" s="21" t="s">
        <v>179</v>
      </c>
      <c r="AE29" s="25" t="s">
        <v>51</v>
      </c>
      <c r="AF29" s="33" t="s">
        <v>54</v>
      </c>
      <c r="AG29" s="33" t="s">
        <v>174</v>
      </c>
      <c r="AH29" s="33" t="s">
        <v>182</v>
      </c>
      <c r="AI29" s="34" t="s">
        <v>176</v>
      </c>
      <c r="AJ29" s="34"/>
      <c r="AK29" s="35"/>
    </row>
    <row r="30" spans="1:37" s="3" customFormat="1" ht="31.5" customHeight="1">
      <c r="A30" s="16">
        <v>28</v>
      </c>
      <c r="B30" s="17" t="s">
        <v>8</v>
      </c>
      <c r="C30" s="17">
        <v>4</v>
      </c>
      <c r="D30" s="47">
        <v>41985</v>
      </c>
      <c r="E30" s="17"/>
      <c r="F30" s="17">
        <v>1960</v>
      </c>
      <c r="G30" s="17" t="s">
        <v>106</v>
      </c>
      <c r="H30" s="47">
        <v>34023</v>
      </c>
      <c r="I30" s="17">
        <v>2339</v>
      </c>
      <c r="J30" s="17">
        <v>54</v>
      </c>
      <c r="K30" s="17">
        <v>3</v>
      </c>
      <c r="L30" s="17">
        <v>3</v>
      </c>
      <c r="M30" s="17">
        <v>36</v>
      </c>
      <c r="N30" s="17"/>
      <c r="O30" s="16">
        <f t="shared" si="0"/>
        <v>1634</v>
      </c>
      <c r="P30" s="55">
        <v>1492.6</v>
      </c>
      <c r="Q30" s="80">
        <v>1492.2</v>
      </c>
      <c r="R30" s="76">
        <v>1491.5</v>
      </c>
      <c r="S30" s="17">
        <v>1492.6</v>
      </c>
      <c r="T30" s="17">
        <v>1230.4</v>
      </c>
      <c r="U30" s="16">
        <v>544.5</v>
      </c>
      <c r="V30" s="16">
        <v>141.4</v>
      </c>
      <c r="W30" s="16">
        <v>544.5</v>
      </c>
      <c r="X30" s="16"/>
      <c r="Y30" s="16"/>
      <c r="Z30" s="16"/>
      <c r="AA30" s="17">
        <v>6190</v>
      </c>
      <c r="AB30" s="17">
        <v>703</v>
      </c>
      <c r="AC30" s="24" t="s">
        <v>141</v>
      </c>
      <c r="AD30" s="21" t="s">
        <v>179</v>
      </c>
      <c r="AE30" s="25" t="s">
        <v>51</v>
      </c>
      <c r="AF30" s="34"/>
      <c r="AG30" s="33" t="s">
        <v>174</v>
      </c>
      <c r="AH30" s="33" t="s">
        <v>182</v>
      </c>
      <c r="AI30" s="34" t="s">
        <v>176</v>
      </c>
      <c r="AJ30" s="34"/>
      <c r="AK30" s="35"/>
    </row>
    <row r="31" spans="1:37" s="3" customFormat="1" ht="31.5" customHeight="1">
      <c r="A31" s="16">
        <v>29</v>
      </c>
      <c r="B31" s="17" t="s">
        <v>8</v>
      </c>
      <c r="C31" s="17" t="s">
        <v>9</v>
      </c>
      <c r="D31" s="47">
        <v>41988</v>
      </c>
      <c r="E31" s="17"/>
      <c r="F31" s="17">
        <v>1964</v>
      </c>
      <c r="G31" s="17" t="s">
        <v>107</v>
      </c>
      <c r="H31" s="47">
        <v>33921</v>
      </c>
      <c r="I31" s="17">
        <v>2983</v>
      </c>
      <c r="J31" s="17">
        <v>50</v>
      </c>
      <c r="K31" s="17">
        <v>4</v>
      </c>
      <c r="L31" s="17">
        <v>4</v>
      </c>
      <c r="M31" s="17">
        <v>64</v>
      </c>
      <c r="N31" s="17"/>
      <c r="O31" s="16">
        <f t="shared" si="0"/>
        <v>2654.2000000000003</v>
      </c>
      <c r="P31" s="55">
        <v>2463.8</v>
      </c>
      <c r="Q31" s="80">
        <v>2463.8</v>
      </c>
      <c r="R31" s="76">
        <v>2464.5</v>
      </c>
      <c r="S31" s="23">
        <v>2463.6</v>
      </c>
      <c r="T31" s="23">
        <v>1550.4</v>
      </c>
      <c r="U31" s="19">
        <v>680</v>
      </c>
      <c r="V31" s="16">
        <v>190.4</v>
      </c>
      <c r="W31" s="19">
        <v>680</v>
      </c>
      <c r="X31" s="19"/>
      <c r="Y31" s="19"/>
      <c r="Z31" s="19"/>
      <c r="AA31" s="17">
        <v>9590</v>
      </c>
      <c r="AB31" s="17">
        <v>895.7</v>
      </c>
      <c r="AC31" s="24" t="s">
        <v>142</v>
      </c>
      <c r="AD31" s="21" t="s">
        <v>179</v>
      </c>
      <c r="AE31" s="25" t="s">
        <v>51</v>
      </c>
      <c r="AF31" s="34"/>
      <c r="AG31" s="33" t="s">
        <v>174</v>
      </c>
      <c r="AH31" s="33" t="s">
        <v>182</v>
      </c>
      <c r="AI31" s="34" t="s">
        <v>176</v>
      </c>
      <c r="AJ31" s="34"/>
      <c r="AK31" s="35"/>
    </row>
    <row r="32" spans="1:37" s="3" customFormat="1" ht="31.5" customHeight="1">
      <c r="A32" s="16">
        <v>30</v>
      </c>
      <c r="B32" s="17" t="s">
        <v>8</v>
      </c>
      <c r="C32" s="17">
        <v>7</v>
      </c>
      <c r="D32" s="47">
        <v>41990</v>
      </c>
      <c r="E32" s="17"/>
      <c r="F32" s="17">
        <v>1959</v>
      </c>
      <c r="G32" s="17"/>
      <c r="H32" s="47">
        <v>34001</v>
      </c>
      <c r="I32" s="17"/>
      <c r="J32" s="17">
        <v>55</v>
      </c>
      <c r="K32" s="17">
        <v>3</v>
      </c>
      <c r="L32" s="17">
        <v>3</v>
      </c>
      <c r="M32" s="17">
        <v>24</v>
      </c>
      <c r="N32" s="17"/>
      <c r="O32" s="16">
        <f t="shared" si="0"/>
        <v>1567.3</v>
      </c>
      <c r="P32" s="55">
        <v>1410.2</v>
      </c>
      <c r="Q32" s="80">
        <v>1410.2</v>
      </c>
      <c r="R32" s="76">
        <v>1410.2</v>
      </c>
      <c r="S32" s="23">
        <v>1410.8</v>
      </c>
      <c r="T32" s="23">
        <v>1121.5</v>
      </c>
      <c r="U32" s="19">
        <v>482.2</v>
      </c>
      <c r="V32" s="16">
        <v>157.1</v>
      </c>
      <c r="W32" s="19">
        <v>482.2</v>
      </c>
      <c r="X32" s="19"/>
      <c r="Y32" s="19"/>
      <c r="Z32" s="19"/>
      <c r="AA32" s="17">
        <v>6465</v>
      </c>
      <c r="AB32" s="17">
        <v>689</v>
      </c>
      <c r="AC32" s="24" t="s">
        <v>143</v>
      </c>
      <c r="AD32" s="21" t="s">
        <v>179</v>
      </c>
      <c r="AE32" s="25" t="s">
        <v>51</v>
      </c>
      <c r="AF32" s="34"/>
      <c r="AG32" s="33" t="s">
        <v>174</v>
      </c>
      <c r="AH32" s="33" t="s">
        <v>182</v>
      </c>
      <c r="AI32" s="34" t="s">
        <v>176</v>
      </c>
      <c r="AJ32" s="34"/>
      <c r="AK32" s="35"/>
    </row>
    <row r="33" spans="1:37" s="3" customFormat="1" ht="31.5" customHeight="1">
      <c r="A33" s="16">
        <v>31</v>
      </c>
      <c r="B33" s="17" t="s">
        <v>8</v>
      </c>
      <c r="C33" s="17">
        <v>8</v>
      </c>
      <c r="D33" s="47">
        <v>41977</v>
      </c>
      <c r="E33" s="17"/>
      <c r="F33" s="17">
        <v>1960</v>
      </c>
      <c r="G33" s="32" t="s">
        <v>88</v>
      </c>
      <c r="H33" s="47">
        <v>33987</v>
      </c>
      <c r="I33" s="32">
        <v>991</v>
      </c>
      <c r="J33" s="17">
        <v>54</v>
      </c>
      <c r="K33" s="17">
        <v>3</v>
      </c>
      <c r="L33" s="17">
        <v>4</v>
      </c>
      <c r="M33" s="17">
        <v>48</v>
      </c>
      <c r="N33" s="17"/>
      <c r="O33" s="16">
        <f t="shared" si="0"/>
        <v>2031.7</v>
      </c>
      <c r="P33" s="55">
        <v>1850.2</v>
      </c>
      <c r="Q33" s="80">
        <v>1850.2</v>
      </c>
      <c r="R33" s="76">
        <v>1851</v>
      </c>
      <c r="S33" s="23">
        <v>1850.5</v>
      </c>
      <c r="T33" s="23">
        <v>1546.7</v>
      </c>
      <c r="U33" s="19">
        <v>682.6</v>
      </c>
      <c r="V33" s="16">
        <v>181.5</v>
      </c>
      <c r="W33" s="19">
        <v>682.6</v>
      </c>
      <c r="X33" s="19"/>
      <c r="Y33" s="19"/>
      <c r="Z33" s="19"/>
      <c r="AA33" s="17">
        <v>7605</v>
      </c>
      <c r="AB33" s="17">
        <v>903.4</v>
      </c>
      <c r="AC33" s="24" t="s">
        <v>144</v>
      </c>
      <c r="AD33" s="21" t="s">
        <v>179</v>
      </c>
      <c r="AE33" s="25" t="s">
        <v>51</v>
      </c>
      <c r="AF33" s="34"/>
      <c r="AG33" s="33" t="s">
        <v>174</v>
      </c>
      <c r="AH33" s="33" t="s">
        <v>182</v>
      </c>
      <c r="AI33" s="34" t="s">
        <v>176</v>
      </c>
      <c r="AJ33" s="34"/>
      <c r="AK33" s="35"/>
    </row>
    <row r="34" spans="1:37" s="3" customFormat="1" ht="31.5" customHeight="1">
      <c r="A34" s="16">
        <v>32</v>
      </c>
      <c r="B34" s="17" t="s">
        <v>8</v>
      </c>
      <c r="C34" s="17" t="s">
        <v>10</v>
      </c>
      <c r="D34" s="47">
        <v>41974</v>
      </c>
      <c r="E34" s="17"/>
      <c r="F34" s="17">
        <v>1964</v>
      </c>
      <c r="G34" s="17"/>
      <c r="H34" s="47">
        <v>34080</v>
      </c>
      <c r="I34" s="17"/>
      <c r="J34" s="17">
        <v>68</v>
      </c>
      <c r="K34" s="17">
        <v>4</v>
      </c>
      <c r="L34" s="17">
        <v>4</v>
      </c>
      <c r="M34" s="17">
        <v>64</v>
      </c>
      <c r="N34" s="17"/>
      <c r="O34" s="16">
        <f t="shared" si="0"/>
        <v>2659.1</v>
      </c>
      <c r="P34" s="55">
        <v>2471.9</v>
      </c>
      <c r="Q34" s="80">
        <v>2471.8</v>
      </c>
      <c r="R34" s="76">
        <v>2471.8</v>
      </c>
      <c r="S34" s="23">
        <v>2468.7</v>
      </c>
      <c r="T34" s="23">
        <v>1525</v>
      </c>
      <c r="U34" s="19">
        <v>668.9</v>
      </c>
      <c r="V34" s="16">
        <v>187.2</v>
      </c>
      <c r="W34" s="19">
        <v>668.9</v>
      </c>
      <c r="X34" s="19"/>
      <c r="Y34" s="19"/>
      <c r="Z34" s="19"/>
      <c r="AA34" s="17">
        <v>9905</v>
      </c>
      <c r="AB34" s="17">
        <v>904</v>
      </c>
      <c r="AC34" s="24" t="s">
        <v>145</v>
      </c>
      <c r="AD34" s="21" t="s">
        <v>179</v>
      </c>
      <c r="AE34" s="25" t="s">
        <v>51</v>
      </c>
      <c r="AF34" s="34"/>
      <c r="AG34" s="33" t="s">
        <v>174</v>
      </c>
      <c r="AH34" s="33" t="s">
        <v>182</v>
      </c>
      <c r="AI34" s="34" t="s">
        <v>176</v>
      </c>
      <c r="AJ34" s="34"/>
      <c r="AK34" s="35"/>
    </row>
    <row r="35" spans="1:37" s="3" customFormat="1" ht="31.5" customHeight="1">
      <c r="A35" s="16">
        <v>33</v>
      </c>
      <c r="B35" s="17" t="s">
        <v>8</v>
      </c>
      <c r="C35" s="17">
        <v>9</v>
      </c>
      <c r="D35" s="47">
        <v>41977</v>
      </c>
      <c r="E35" s="17"/>
      <c r="F35" s="17">
        <v>1963</v>
      </c>
      <c r="G35" s="17" t="s">
        <v>108</v>
      </c>
      <c r="H35" s="47">
        <v>33876</v>
      </c>
      <c r="I35" s="17">
        <v>2623</v>
      </c>
      <c r="J35" s="17">
        <v>51</v>
      </c>
      <c r="K35" s="17">
        <v>3</v>
      </c>
      <c r="L35" s="17">
        <v>5</v>
      </c>
      <c r="M35" s="17">
        <v>39</v>
      </c>
      <c r="N35" s="17"/>
      <c r="O35" s="16">
        <f t="shared" si="0"/>
        <v>2713.3999999999996</v>
      </c>
      <c r="P35" s="55">
        <v>2496.2</v>
      </c>
      <c r="Q35" s="80">
        <v>2497.3</v>
      </c>
      <c r="R35" s="76">
        <v>2497.3</v>
      </c>
      <c r="S35" s="23">
        <v>2493.1</v>
      </c>
      <c r="T35" s="23">
        <v>2046</v>
      </c>
      <c r="U35" s="19">
        <v>914.4</v>
      </c>
      <c r="V35" s="16">
        <v>217.2</v>
      </c>
      <c r="W35" s="19">
        <v>914.4</v>
      </c>
      <c r="X35" s="19"/>
      <c r="Y35" s="19"/>
      <c r="Z35" s="19"/>
      <c r="AA35" s="17">
        <v>11933</v>
      </c>
      <c r="AB35" s="17">
        <v>1207</v>
      </c>
      <c r="AC35" s="24" t="s">
        <v>146</v>
      </c>
      <c r="AD35" s="21" t="s">
        <v>179</v>
      </c>
      <c r="AE35" s="25" t="s">
        <v>51</v>
      </c>
      <c r="AF35" s="34"/>
      <c r="AG35" s="33" t="s">
        <v>174</v>
      </c>
      <c r="AH35" s="33" t="s">
        <v>182</v>
      </c>
      <c r="AI35" s="34" t="s">
        <v>176</v>
      </c>
      <c r="AJ35" s="34"/>
      <c r="AK35" s="35"/>
    </row>
    <row r="36" spans="1:37" s="3" customFormat="1" ht="36" customHeight="1">
      <c r="A36" s="16">
        <v>34</v>
      </c>
      <c r="B36" s="17" t="s">
        <v>8</v>
      </c>
      <c r="C36" s="17">
        <v>10</v>
      </c>
      <c r="D36" s="47">
        <v>41980</v>
      </c>
      <c r="E36" s="17"/>
      <c r="F36" s="17">
        <v>1961</v>
      </c>
      <c r="G36" s="17" t="s">
        <v>109</v>
      </c>
      <c r="H36" s="47">
        <v>33876</v>
      </c>
      <c r="I36" s="17">
        <v>1913</v>
      </c>
      <c r="J36" s="17">
        <v>53</v>
      </c>
      <c r="K36" s="17">
        <v>3</v>
      </c>
      <c r="L36" s="17">
        <v>4</v>
      </c>
      <c r="M36" s="17">
        <v>46</v>
      </c>
      <c r="N36" s="17"/>
      <c r="O36" s="16">
        <f t="shared" si="0"/>
        <v>1921.1</v>
      </c>
      <c r="P36" s="55">
        <v>1816.6</v>
      </c>
      <c r="Q36" s="80">
        <v>1816.6</v>
      </c>
      <c r="R36" s="76">
        <v>1816.6</v>
      </c>
      <c r="S36" s="23">
        <v>1857.3</v>
      </c>
      <c r="T36" s="23">
        <v>1545.7</v>
      </c>
      <c r="U36" s="19">
        <v>720.6</v>
      </c>
      <c r="V36" s="16">
        <v>104.5</v>
      </c>
      <c r="W36" s="19">
        <v>720.6</v>
      </c>
      <c r="X36" s="19"/>
      <c r="Y36" s="19"/>
      <c r="Z36" s="19"/>
      <c r="AA36" s="17">
        <v>7445</v>
      </c>
      <c r="AB36" s="17">
        <v>893</v>
      </c>
      <c r="AC36" s="24" t="s">
        <v>35</v>
      </c>
      <c r="AD36" s="21" t="s">
        <v>179</v>
      </c>
      <c r="AE36" s="25" t="s">
        <v>51</v>
      </c>
      <c r="AF36" s="34"/>
      <c r="AG36" s="33" t="s">
        <v>174</v>
      </c>
      <c r="AH36" s="33" t="s">
        <v>182</v>
      </c>
      <c r="AI36" s="34" t="s">
        <v>176</v>
      </c>
      <c r="AJ36" s="34">
        <v>44.2</v>
      </c>
      <c r="AK36" s="35" t="s">
        <v>67</v>
      </c>
    </row>
    <row r="37" spans="1:37" s="3" customFormat="1" ht="31.5" customHeight="1">
      <c r="A37" s="16">
        <v>35</v>
      </c>
      <c r="B37" s="17" t="s">
        <v>8</v>
      </c>
      <c r="C37" s="17">
        <v>12</v>
      </c>
      <c r="D37" s="47">
        <v>41976</v>
      </c>
      <c r="E37" s="17"/>
      <c r="F37" s="17">
        <v>1968</v>
      </c>
      <c r="G37" s="17" t="s">
        <v>110</v>
      </c>
      <c r="H37" s="47">
        <v>33933</v>
      </c>
      <c r="I37" s="17">
        <v>2648</v>
      </c>
      <c r="J37" s="17">
        <v>44</v>
      </c>
      <c r="K37" s="17">
        <v>5</v>
      </c>
      <c r="L37" s="17">
        <v>4</v>
      </c>
      <c r="M37" s="17">
        <v>64</v>
      </c>
      <c r="N37" s="17"/>
      <c r="O37" s="16">
        <f t="shared" si="0"/>
        <v>2746.8999999999996</v>
      </c>
      <c r="P37" s="55">
        <v>2503.7</v>
      </c>
      <c r="Q37" s="80">
        <v>2503.7</v>
      </c>
      <c r="R37" s="76">
        <v>2503.7</v>
      </c>
      <c r="S37" s="17">
        <v>2500.7</v>
      </c>
      <c r="T37" s="17">
        <v>1158.3</v>
      </c>
      <c r="U37" s="16">
        <v>127.1</v>
      </c>
      <c r="V37" s="16">
        <v>243.2</v>
      </c>
      <c r="W37" s="16">
        <v>788</v>
      </c>
      <c r="X37" s="33"/>
      <c r="Y37" s="33"/>
      <c r="Z37" s="33"/>
      <c r="AA37" s="17">
        <v>13170</v>
      </c>
      <c r="AB37" s="17">
        <v>1028</v>
      </c>
      <c r="AC37" s="24" t="s">
        <v>46</v>
      </c>
      <c r="AD37" s="21" t="s">
        <v>179</v>
      </c>
      <c r="AE37" s="25" t="s">
        <v>45</v>
      </c>
      <c r="AF37" s="34"/>
      <c r="AG37" s="33" t="s">
        <v>174</v>
      </c>
      <c r="AH37" s="33" t="s">
        <v>182</v>
      </c>
      <c r="AI37" s="34" t="s">
        <v>176</v>
      </c>
      <c r="AJ37" s="34">
        <v>1169.9</v>
      </c>
      <c r="AK37" s="35" t="s">
        <v>59</v>
      </c>
    </row>
    <row r="38" spans="1:37" s="3" customFormat="1" ht="31.5" customHeight="1">
      <c r="A38" s="16">
        <v>36</v>
      </c>
      <c r="B38" s="17" t="s">
        <v>8</v>
      </c>
      <c r="C38" s="17">
        <v>14</v>
      </c>
      <c r="D38" s="47">
        <v>41980</v>
      </c>
      <c r="E38" s="17"/>
      <c r="F38" s="17">
        <v>1969</v>
      </c>
      <c r="G38" s="17" t="s">
        <v>80</v>
      </c>
      <c r="H38" s="47">
        <v>34034</v>
      </c>
      <c r="I38" s="17">
        <v>1078</v>
      </c>
      <c r="J38" s="17">
        <v>45</v>
      </c>
      <c r="K38" s="17">
        <v>5</v>
      </c>
      <c r="L38" s="17">
        <v>4</v>
      </c>
      <c r="M38" s="17">
        <v>70</v>
      </c>
      <c r="N38" s="17"/>
      <c r="O38" s="16">
        <f t="shared" si="0"/>
        <v>3607.9</v>
      </c>
      <c r="P38" s="55">
        <v>3335.5</v>
      </c>
      <c r="Q38" s="80">
        <v>3335</v>
      </c>
      <c r="R38" s="76">
        <v>3335</v>
      </c>
      <c r="S38" s="23">
        <v>3327.3</v>
      </c>
      <c r="T38" s="23">
        <v>1639.6</v>
      </c>
      <c r="U38" s="19">
        <v>683.6</v>
      </c>
      <c r="V38" s="16">
        <v>272.4</v>
      </c>
      <c r="W38" s="19">
        <v>683.6</v>
      </c>
      <c r="X38" s="19"/>
      <c r="Y38" s="19"/>
      <c r="Z38" s="19"/>
      <c r="AA38" s="17">
        <v>15704</v>
      </c>
      <c r="AB38" s="17">
        <v>980</v>
      </c>
      <c r="AC38" s="24" t="s">
        <v>147</v>
      </c>
      <c r="AD38" s="21" t="s">
        <v>179</v>
      </c>
      <c r="AE38" s="25" t="s">
        <v>51</v>
      </c>
      <c r="AF38" s="34"/>
      <c r="AG38" s="33" t="s">
        <v>174</v>
      </c>
      <c r="AH38" s="33" t="s">
        <v>182</v>
      </c>
      <c r="AI38" s="34" t="s">
        <v>176</v>
      </c>
      <c r="AJ38" s="34"/>
      <c r="AK38" s="35"/>
    </row>
    <row r="39" spans="1:37" s="3" customFormat="1" ht="31.5" customHeight="1">
      <c r="A39" s="16">
        <v>37</v>
      </c>
      <c r="B39" s="17" t="s">
        <v>11</v>
      </c>
      <c r="C39" s="17">
        <v>2</v>
      </c>
      <c r="D39" s="47">
        <v>41974</v>
      </c>
      <c r="E39" s="17"/>
      <c r="F39" s="17">
        <v>1970</v>
      </c>
      <c r="G39" s="17" t="s">
        <v>94</v>
      </c>
      <c r="H39" s="47">
        <v>34066</v>
      </c>
      <c r="I39" s="17">
        <v>3623</v>
      </c>
      <c r="J39" s="17">
        <v>31</v>
      </c>
      <c r="K39" s="17">
        <v>5</v>
      </c>
      <c r="L39" s="17">
        <v>6</v>
      </c>
      <c r="M39" s="17">
        <v>96</v>
      </c>
      <c r="N39" s="17"/>
      <c r="O39" s="16">
        <f t="shared" si="0"/>
        <v>4068.7000000000003</v>
      </c>
      <c r="P39" s="55">
        <v>3619.9</v>
      </c>
      <c r="Q39" s="80">
        <v>3621.1</v>
      </c>
      <c r="R39" s="76">
        <v>3621.5</v>
      </c>
      <c r="S39" s="17">
        <v>3617.6</v>
      </c>
      <c r="T39" s="17">
        <v>493.2</v>
      </c>
      <c r="U39" s="16">
        <v>44.4</v>
      </c>
      <c r="V39" s="16">
        <v>448.8</v>
      </c>
      <c r="W39" s="19">
        <v>945.4</v>
      </c>
      <c r="X39" s="19"/>
      <c r="Y39" s="19"/>
      <c r="Z39" s="19"/>
      <c r="AA39" s="17">
        <v>14059</v>
      </c>
      <c r="AB39" s="17">
        <v>1433</v>
      </c>
      <c r="AC39" s="24" t="s">
        <v>47</v>
      </c>
      <c r="AD39" s="21" t="s">
        <v>179</v>
      </c>
      <c r="AE39" s="25" t="s">
        <v>45</v>
      </c>
      <c r="AF39" s="34"/>
      <c r="AG39" s="33" t="s">
        <v>174</v>
      </c>
      <c r="AH39" s="33" t="s">
        <v>182</v>
      </c>
      <c r="AI39" s="34" t="s">
        <v>177</v>
      </c>
      <c r="AJ39" s="34">
        <v>1268.8</v>
      </c>
      <c r="AK39" s="35" t="s">
        <v>57</v>
      </c>
    </row>
    <row r="40" spans="1:37" s="3" customFormat="1" ht="31.5" customHeight="1">
      <c r="A40" s="16">
        <v>38</v>
      </c>
      <c r="B40" s="17" t="s">
        <v>11</v>
      </c>
      <c r="C40" s="17" t="s">
        <v>202</v>
      </c>
      <c r="D40" s="17" t="s">
        <v>215</v>
      </c>
      <c r="E40" s="17"/>
      <c r="F40" s="17">
        <v>1972</v>
      </c>
      <c r="G40" s="17" t="s">
        <v>203</v>
      </c>
      <c r="H40" s="17"/>
      <c r="I40" s="17">
        <v>3170</v>
      </c>
      <c r="J40" s="17">
        <v>35</v>
      </c>
      <c r="K40" s="17">
        <v>5</v>
      </c>
      <c r="L40" s="17">
        <v>2</v>
      </c>
      <c r="M40" s="17">
        <v>126</v>
      </c>
      <c r="N40" s="17"/>
      <c r="O40" s="16">
        <f t="shared" si="0"/>
        <v>4415.5</v>
      </c>
      <c r="P40" s="55">
        <v>3653.8</v>
      </c>
      <c r="Q40" s="80">
        <v>3681.8</v>
      </c>
      <c r="R40" s="76">
        <v>3684</v>
      </c>
      <c r="S40" s="17"/>
      <c r="T40" s="17">
        <v>1691.7</v>
      </c>
      <c r="U40" s="16">
        <v>930</v>
      </c>
      <c r="V40" s="16">
        <v>761.7</v>
      </c>
      <c r="W40" s="19"/>
      <c r="X40" s="19"/>
      <c r="Y40" s="19"/>
      <c r="Z40" s="19"/>
      <c r="AA40" s="17"/>
      <c r="AB40" s="17">
        <v>1052.1</v>
      </c>
      <c r="AC40" s="24" t="s">
        <v>204</v>
      </c>
      <c r="AD40" s="21" t="s">
        <v>179</v>
      </c>
      <c r="AE40" s="25" t="s">
        <v>50</v>
      </c>
      <c r="AF40" s="34"/>
      <c r="AG40" s="33" t="s">
        <v>174</v>
      </c>
      <c r="AH40" s="33" t="s">
        <v>182</v>
      </c>
      <c r="AI40" s="34"/>
      <c r="AJ40" s="34">
        <v>276.6</v>
      </c>
      <c r="AK40" s="35" t="s">
        <v>205</v>
      </c>
    </row>
    <row r="41" spans="1:37" s="3" customFormat="1" ht="31.5" customHeight="1">
      <c r="A41" s="16">
        <v>39</v>
      </c>
      <c r="B41" s="17" t="s">
        <v>11</v>
      </c>
      <c r="C41" s="17">
        <v>4</v>
      </c>
      <c r="D41" s="47">
        <v>41974</v>
      </c>
      <c r="E41" s="17"/>
      <c r="F41" s="17">
        <v>1961</v>
      </c>
      <c r="G41" s="17" t="s">
        <v>95</v>
      </c>
      <c r="H41" s="47">
        <v>34047</v>
      </c>
      <c r="I41" s="17"/>
      <c r="J41" s="17">
        <v>42</v>
      </c>
      <c r="K41" s="17">
        <v>2</v>
      </c>
      <c r="L41" s="17">
        <v>4</v>
      </c>
      <c r="M41" s="17">
        <v>20</v>
      </c>
      <c r="N41" s="17"/>
      <c r="O41" s="16">
        <f t="shared" si="0"/>
        <v>1624.3</v>
      </c>
      <c r="P41" s="55">
        <v>1501</v>
      </c>
      <c r="Q41" s="80">
        <v>1501</v>
      </c>
      <c r="R41" s="76">
        <v>1501</v>
      </c>
      <c r="S41" s="23">
        <v>1499.8</v>
      </c>
      <c r="T41" s="23">
        <v>1440.9</v>
      </c>
      <c r="U41" s="19">
        <v>317.9</v>
      </c>
      <c r="V41" s="16">
        <v>123.3</v>
      </c>
      <c r="W41" s="16">
        <v>999.7</v>
      </c>
      <c r="X41" s="33"/>
      <c r="Y41" s="33"/>
      <c r="Z41" s="33"/>
      <c r="AA41" s="17">
        <v>6657</v>
      </c>
      <c r="AB41" s="17">
        <v>1054</v>
      </c>
      <c r="AC41" s="24" t="s">
        <v>148</v>
      </c>
      <c r="AD41" s="21" t="s">
        <v>179</v>
      </c>
      <c r="AE41" s="25" t="s">
        <v>51</v>
      </c>
      <c r="AF41" s="34"/>
      <c r="AG41" s="33" t="s">
        <v>174</v>
      </c>
      <c r="AH41" s="33" t="s">
        <v>182</v>
      </c>
      <c r="AI41" s="34" t="s">
        <v>176</v>
      </c>
      <c r="AJ41" s="34"/>
      <c r="AK41" s="35"/>
    </row>
    <row r="42" spans="1:37" s="3" customFormat="1" ht="31.5" customHeight="1">
      <c r="A42" s="16">
        <v>40</v>
      </c>
      <c r="B42" s="17" t="s">
        <v>11</v>
      </c>
      <c r="C42" s="17">
        <v>6</v>
      </c>
      <c r="D42" s="47">
        <v>41976</v>
      </c>
      <c r="E42" s="17"/>
      <c r="F42" s="17">
        <v>1960</v>
      </c>
      <c r="G42" s="17"/>
      <c r="H42" s="47">
        <v>33939</v>
      </c>
      <c r="I42" s="17">
        <v>2376</v>
      </c>
      <c r="J42" s="17">
        <v>48</v>
      </c>
      <c r="K42" s="17">
        <v>2</v>
      </c>
      <c r="L42" s="17">
        <v>4</v>
      </c>
      <c r="M42" s="17">
        <v>20</v>
      </c>
      <c r="N42" s="17"/>
      <c r="O42" s="16">
        <f t="shared" si="0"/>
        <v>1606.7</v>
      </c>
      <c r="P42" s="55">
        <v>1474.2</v>
      </c>
      <c r="Q42" s="80">
        <v>1474.2</v>
      </c>
      <c r="R42" s="76">
        <v>1474.2</v>
      </c>
      <c r="S42" s="23">
        <v>1473.7</v>
      </c>
      <c r="T42" s="23">
        <v>1688.3</v>
      </c>
      <c r="U42" s="19">
        <v>556.1</v>
      </c>
      <c r="V42" s="16">
        <v>132.5</v>
      </c>
      <c r="W42" s="16">
        <v>999.7</v>
      </c>
      <c r="X42" s="33"/>
      <c r="Y42" s="33"/>
      <c r="Z42" s="33"/>
      <c r="AA42" s="17">
        <v>6787</v>
      </c>
      <c r="AB42" s="17">
        <v>1059</v>
      </c>
      <c r="AC42" s="24" t="s">
        <v>149</v>
      </c>
      <c r="AD42" s="21" t="s">
        <v>179</v>
      </c>
      <c r="AE42" s="25" t="s">
        <v>51</v>
      </c>
      <c r="AF42" s="34"/>
      <c r="AG42" s="33" t="s">
        <v>174</v>
      </c>
      <c r="AH42" s="33" t="s">
        <v>182</v>
      </c>
      <c r="AI42" s="34" t="s">
        <v>176</v>
      </c>
      <c r="AJ42" s="34"/>
      <c r="AK42" s="35"/>
    </row>
    <row r="43" spans="1:37" s="3" customFormat="1" ht="31.5" customHeight="1">
      <c r="A43" s="16">
        <v>41</v>
      </c>
      <c r="B43" s="17" t="s">
        <v>12</v>
      </c>
      <c r="C43" s="17">
        <v>6</v>
      </c>
      <c r="D43" s="47">
        <v>41979</v>
      </c>
      <c r="E43" s="17"/>
      <c r="F43" s="17">
        <v>1968</v>
      </c>
      <c r="G43" s="17" t="s">
        <v>96</v>
      </c>
      <c r="H43" s="47">
        <v>34017</v>
      </c>
      <c r="I43" s="17">
        <v>4584</v>
      </c>
      <c r="J43" s="17">
        <v>37</v>
      </c>
      <c r="K43" s="17">
        <v>5</v>
      </c>
      <c r="L43" s="17">
        <v>4</v>
      </c>
      <c r="M43" s="17">
        <v>76</v>
      </c>
      <c r="N43" s="17"/>
      <c r="O43" s="16">
        <f t="shared" si="0"/>
        <v>3195</v>
      </c>
      <c r="P43" s="55">
        <v>2957</v>
      </c>
      <c r="Q43" s="80">
        <v>2957.9</v>
      </c>
      <c r="R43" s="76">
        <v>2957.8</v>
      </c>
      <c r="S43" s="23">
        <v>2953.9</v>
      </c>
      <c r="T43" s="23">
        <v>957.7</v>
      </c>
      <c r="U43" s="16">
        <v>719.7</v>
      </c>
      <c r="V43" s="16">
        <v>238</v>
      </c>
      <c r="W43" s="16">
        <v>719.7</v>
      </c>
      <c r="X43" s="16"/>
      <c r="Y43" s="16"/>
      <c r="Z43" s="16"/>
      <c r="AA43" s="17">
        <v>12140</v>
      </c>
      <c r="AB43" s="17">
        <v>900</v>
      </c>
      <c r="AC43" s="24" t="s">
        <v>37</v>
      </c>
      <c r="AD43" s="21" t="s">
        <v>179</v>
      </c>
      <c r="AE43" s="25" t="s">
        <v>51</v>
      </c>
      <c r="AF43" s="34"/>
      <c r="AG43" s="33" t="s">
        <v>174</v>
      </c>
      <c r="AH43" s="33" t="s">
        <v>182</v>
      </c>
      <c r="AI43" s="34" t="s">
        <v>177</v>
      </c>
      <c r="AJ43" s="34">
        <v>161.1</v>
      </c>
      <c r="AK43" s="35" t="s">
        <v>68</v>
      </c>
    </row>
    <row r="44" spans="1:37" s="3" customFormat="1" ht="31.5" customHeight="1">
      <c r="A44" s="16">
        <v>42</v>
      </c>
      <c r="B44" s="17" t="s">
        <v>12</v>
      </c>
      <c r="C44" s="17">
        <v>7</v>
      </c>
      <c r="D44" s="47">
        <v>41975</v>
      </c>
      <c r="E44" s="17"/>
      <c r="F44" s="17">
        <v>1960</v>
      </c>
      <c r="G44" s="17" t="s">
        <v>97</v>
      </c>
      <c r="H44" s="47">
        <v>33977</v>
      </c>
      <c r="I44" s="17">
        <v>3480</v>
      </c>
      <c r="J44" s="17">
        <v>43</v>
      </c>
      <c r="K44" s="17">
        <v>3</v>
      </c>
      <c r="L44" s="17">
        <v>4</v>
      </c>
      <c r="M44" s="17">
        <v>30</v>
      </c>
      <c r="N44" s="17"/>
      <c r="O44" s="16">
        <f t="shared" si="0"/>
        <v>2388.1</v>
      </c>
      <c r="P44" s="55">
        <v>2142.1</v>
      </c>
      <c r="Q44" s="80">
        <v>2141</v>
      </c>
      <c r="R44" s="76">
        <v>2141</v>
      </c>
      <c r="S44" s="17">
        <v>2142.9</v>
      </c>
      <c r="T44" s="17">
        <v>1456.1</v>
      </c>
      <c r="U44" s="16">
        <v>461.6</v>
      </c>
      <c r="V44" s="16">
        <v>246</v>
      </c>
      <c r="W44" s="16">
        <v>748.5</v>
      </c>
      <c r="X44" s="33"/>
      <c r="Y44" s="33"/>
      <c r="Z44" s="33"/>
      <c r="AA44" s="17">
        <v>9865</v>
      </c>
      <c r="AB44" s="17">
        <v>1018</v>
      </c>
      <c r="AC44" s="24" t="s">
        <v>43</v>
      </c>
      <c r="AD44" s="21" t="s">
        <v>179</v>
      </c>
      <c r="AE44" s="25" t="s">
        <v>51</v>
      </c>
      <c r="AF44" s="34"/>
      <c r="AG44" s="33" t="s">
        <v>174</v>
      </c>
      <c r="AH44" s="33" t="s">
        <v>182</v>
      </c>
      <c r="AI44" s="34" t="s">
        <v>176</v>
      </c>
      <c r="AJ44" s="34"/>
      <c r="AK44" s="35"/>
    </row>
    <row r="45" spans="1:37" s="3" customFormat="1" ht="31.5" customHeight="1">
      <c r="A45" s="16">
        <v>43</v>
      </c>
      <c r="B45" s="17" t="s">
        <v>12</v>
      </c>
      <c r="C45" s="17">
        <v>8</v>
      </c>
      <c r="D45" s="47">
        <v>41977</v>
      </c>
      <c r="E45" s="17"/>
      <c r="F45" s="17">
        <v>1971</v>
      </c>
      <c r="G45" s="17" t="s">
        <v>98</v>
      </c>
      <c r="H45" s="47">
        <v>33905</v>
      </c>
      <c r="I45" s="17">
        <v>5261</v>
      </c>
      <c r="J45" s="17">
        <v>48</v>
      </c>
      <c r="K45" s="17">
        <v>5</v>
      </c>
      <c r="L45" s="17">
        <v>4</v>
      </c>
      <c r="M45" s="17">
        <v>70</v>
      </c>
      <c r="N45" s="17"/>
      <c r="O45" s="16">
        <f t="shared" si="0"/>
        <v>3526.8</v>
      </c>
      <c r="P45" s="55">
        <v>3282.8</v>
      </c>
      <c r="Q45" s="80">
        <v>3283.1</v>
      </c>
      <c r="R45" s="76">
        <v>3283.1</v>
      </c>
      <c r="S45" s="17">
        <v>3279.7</v>
      </c>
      <c r="T45" s="17">
        <v>963.7</v>
      </c>
      <c r="U45" s="16">
        <v>719.7</v>
      </c>
      <c r="V45" s="16">
        <v>244</v>
      </c>
      <c r="W45" s="16">
        <v>719.7</v>
      </c>
      <c r="X45" s="16"/>
      <c r="Y45" s="16"/>
      <c r="Z45" s="16"/>
      <c r="AA45" s="17">
        <v>12838</v>
      </c>
      <c r="AB45" s="17">
        <v>950</v>
      </c>
      <c r="AC45" s="24" t="s">
        <v>44</v>
      </c>
      <c r="AD45" s="21" t="s">
        <v>179</v>
      </c>
      <c r="AE45" s="25" t="s">
        <v>51</v>
      </c>
      <c r="AF45" s="33" t="s">
        <v>54</v>
      </c>
      <c r="AG45" s="33" t="s">
        <v>174</v>
      </c>
      <c r="AH45" s="33" t="s">
        <v>182</v>
      </c>
      <c r="AI45" s="34" t="s">
        <v>177</v>
      </c>
      <c r="AJ45" s="34"/>
      <c r="AK45" s="35"/>
    </row>
    <row r="46" spans="1:37" s="3" customFormat="1" ht="31.5" customHeight="1">
      <c r="A46" s="16">
        <v>44</v>
      </c>
      <c r="B46" s="17" t="s">
        <v>12</v>
      </c>
      <c r="C46" s="17">
        <v>10</v>
      </c>
      <c r="D46" s="47">
        <v>41978</v>
      </c>
      <c r="E46" s="17"/>
      <c r="F46" s="17">
        <v>1966</v>
      </c>
      <c r="G46" s="17" t="s">
        <v>99</v>
      </c>
      <c r="H46" s="47">
        <v>33952</v>
      </c>
      <c r="I46" s="17">
        <v>5173</v>
      </c>
      <c r="J46" s="17">
        <v>49</v>
      </c>
      <c r="K46" s="17">
        <v>5</v>
      </c>
      <c r="L46" s="17">
        <v>4</v>
      </c>
      <c r="M46" s="17">
        <v>78</v>
      </c>
      <c r="N46" s="17"/>
      <c r="O46" s="16">
        <f t="shared" si="0"/>
        <v>3341</v>
      </c>
      <c r="P46" s="55">
        <v>3070</v>
      </c>
      <c r="Q46" s="80">
        <v>3070</v>
      </c>
      <c r="R46" s="76">
        <v>3070</v>
      </c>
      <c r="S46" s="19">
        <v>3075.6</v>
      </c>
      <c r="T46" s="19">
        <v>965.8</v>
      </c>
      <c r="U46" s="16">
        <v>694.8</v>
      </c>
      <c r="V46" s="16">
        <v>271</v>
      </c>
      <c r="W46" s="16">
        <v>694.8</v>
      </c>
      <c r="X46" s="16"/>
      <c r="Y46" s="16"/>
      <c r="Z46" s="16"/>
      <c r="AA46" s="17">
        <v>12838</v>
      </c>
      <c r="AB46" s="17">
        <v>977</v>
      </c>
      <c r="AC46" s="24" t="s">
        <v>38</v>
      </c>
      <c r="AD46" s="21" t="s">
        <v>179</v>
      </c>
      <c r="AE46" s="25" t="s">
        <v>51</v>
      </c>
      <c r="AF46" s="34"/>
      <c r="AG46" s="33" t="s">
        <v>174</v>
      </c>
      <c r="AH46" s="33" t="s">
        <v>182</v>
      </c>
      <c r="AI46" s="34" t="s">
        <v>177</v>
      </c>
      <c r="AJ46" s="34">
        <v>71.3</v>
      </c>
      <c r="AK46" s="35" t="s">
        <v>130</v>
      </c>
    </row>
    <row r="47" spans="1:37" s="3" customFormat="1" ht="31.5" customHeight="1">
      <c r="A47" s="16">
        <v>45</v>
      </c>
      <c r="B47" s="17" t="s">
        <v>13</v>
      </c>
      <c r="C47" s="17">
        <v>1</v>
      </c>
      <c r="D47" s="47">
        <v>41974</v>
      </c>
      <c r="E47" s="17"/>
      <c r="F47" s="17">
        <v>1957</v>
      </c>
      <c r="G47" s="17"/>
      <c r="H47" s="47">
        <v>34003</v>
      </c>
      <c r="I47" s="17"/>
      <c r="J47" s="17">
        <v>45</v>
      </c>
      <c r="K47" s="17">
        <v>2</v>
      </c>
      <c r="L47" s="17">
        <v>2</v>
      </c>
      <c r="M47" s="17">
        <v>12</v>
      </c>
      <c r="N47" s="17"/>
      <c r="O47" s="16">
        <f t="shared" si="0"/>
        <v>725.1999999999999</v>
      </c>
      <c r="P47" s="55">
        <v>649.3</v>
      </c>
      <c r="Q47" s="80">
        <v>649.3</v>
      </c>
      <c r="R47" s="76">
        <v>649.3</v>
      </c>
      <c r="S47" s="17">
        <v>648.6</v>
      </c>
      <c r="T47" s="17">
        <v>544.9</v>
      </c>
      <c r="U47" s="16">
        <v>234.5</v>
      </c>
      <c r="V47" s="16">
        <v>75.9</v>
      </c>
      <c r="W47" s="16">
        <v>234.5</v>
      </c>
      <c r="X47" s="16"/>
      <c r="Y47" s="16"/>
      <c r="Z47" s="16"/>
      <c r="AA47" s="17">
        <v>3059</v>
      </c>
      <c r="AB47" s="17">
        <v>498</v>
      </c>
      <c r="AC47" s="24" t="s">
        <v>150</v>
      </c>
      <c r="AD47" s="21" t="s">
        <v>179</v>
      </c>
      <c r="AE47" s="25" t="s">
        <v>51</v>
      </c>
      <c r="AF47" s="33" t="s">
        <v>54</v>
      </c>
      <c r="AG47" s="33" t="s">
        <v>174</v>
      </c>
      <c r="AH47" s="33" t="s">
        <v>182</v>
      </c>
      <c r="AI47" s="34" t="s">
        <v>176</v>
      </c>
      <c r="AJ47" s="34"/>
      <c r="AK47" s="35"/>
    </row>
    <row r="48" spans="1:37" s="3" customFormat="1" ht="31.5" customHeight="1">
      <c r="A48" s="16">
        <v>46</v>
      </c>
      <c r="B48" s="17" t="s">
        <v>13</v>
      </c>
      <c r="C48" s="17">
        <v>2</v>
      </c>
      <c r="D48" s="47">
        <v>41978</v>
      </c>
      <c r="E48" s="17"/>
      <c r="F48" s="17">
        <v>1957</v>
      </c>
      <c r="G48" s="17"/>
      <c r="H48" s="47">
        <v>34003</v>
      </c>
      <c r="I48" s="17"/>
      <c r="J48" s="17">
        <v>58</v>
      </c>
      <c r="K48" s="17">
        <v>2</v>
      </c>
      <c r="L48" s="17">
        <v>3</v>
      </c>
      <c r="M48" s="17">
        <v>20</v>
      </c>
      <c r="N48" s="17"/>
      <c r="O48" s="16">
        <f t="shared" si="0"/>
        <v>1323.9</v>
      </c>
      <c r="P48" s="55">
        <v>1220.4</v>
      </c>
      <c r="Q48" s="80">
        <v>1220.7</v>
      </c>
      <c r="R48" s="76">
        <v>1220.7</v>
      </c>
      <c r="S48" s="17">
        <v>1220.1</v>
      </c>
      <c r="T48" s="17">
        <v>1072.8</v>
      </c>
      <c r="U48" s="16">
        <v>196.5</v>
      </c>
      <c r="V48" s="16">
        <v>103.5</v>
      </c>
      <c r="W48" s="16">
        <v>772.8</v>
      </c>
      <c r="X48" s="33"/>
      <c r="Y48" s="33"/>
      <c r="Z48" s="33"/>
      <c r="AA48" s="17">
        <v>5447</v>
      </c>
      <c r="AB48" s="17">
        <v>890</v>
      </c>
      <c r="AC48" s="24" t="s">
        <v>151</v>
      </c>
      <c r="AD48" s="21" t="s">
        <v>179</v>
      </c>
      <c r="AE48" s="25" t="s">
        <v>51</v>
      </c>
      <c r="AF48" s="34"/>
      <c r="AG48" s="33" t="s">
        <v>174</v>
      </c>
      <c r="AH48" s="33" t="s">
        <v>182</v>
      </c>
      <c r="AI48" s="34" t="s">
        <v>176</v>
      </c>
      <c r="AJ48" s="34"/>
      <c r="AK48" s="35"/>
    </row>
    <row r="49" spans="1:37" s="3" customFormat="1" ht="31.5" customHeight="1">
      <c r="A49" s="16">
        <v>47</v>
      </c>
      <c r="B49" s="17" t="s">
        <v>13</v>
      </c>
      <c r="C49" s="17">
        <v>3</v>
      </c>
      <c r="D49" s="47">
        <v>41974</v>
      </c>
      <c r="E49" s="17"/>
      <c r="F49" s="17">
        <v>1957</v>
      </c>
      <c r="G49" s="17"/>
      <c r="H49" s="47">
        <v>34219</v>
      </c>
      <c r="I49" s="17"/>
      <c r="J49" s="17">
        <v>57</v>
      </c>
      <c r="K49" s="17">
        <v>2</v>
      </c>
      <c r="L49" s="17">
        <v>2</v>
      </c>
      <c r="M49" s="17">
        <v>12</v>
      </c>
      <c r="N49" s="17"/>
      <c r="O49" s="16">
        <f t="shared" si="0"/>
        <v>735.1</v>
      </c>
      <c r="P49" s="55">
        <v>659.4</v>
      </c>
      <c r="Q49" s="80">
        <v>659.4</v>
      </c>
      <c r="R49" s="76">
        <v>659.4</v>
      </c>
      <c r="S49" s="17">
        <v>655.8</v>
      </c>
      <c r="T49" s="17">
        <v>799</v>
      </c>
      <c r="U49" s="16">
        <f>+V49+W49</f>
        <v>399.5</v>
      </c>
      <c r="V49" s="16">
        <v>75.7</v>
      </c>
      <c r="W49" s="16">
        <v>323.8</v>
      </c>
      <c r="X49" s="16"/>
      <c r="Y49" s="16"/>
      <c r="Z49" s="16"/>
      <c r="AA49" s="17">
        <v>3037</v>
      </c>
      <c r="AB49" s="17">
        <v>483</v>
      </c>
      <c r="AC49" s="24" t="s">
        <v>152</v>
      </c>
      <c r="AD49" s="21" t="s">
        <v>179</v>
      </c>
      <c r="AE49" s="25" t="s">
        <v>51</v>
      </c>
      <c r="AF49" s="33" t="s">
        <v>54</v>
      </c>
      <c r="AG49" s="33" t="s">
        <v>174</v>
      </c>
      <c r="AH49" s="33" t="s">
        <v>182</v>
      </c>
      <c r="AI49" s="34" t="s">
        <v>176</v>
      </c>
      <c r="AJ49" s="34"/>
      <c r="AK49" s="35"/>
    </row>
    <row r="50" spans="1:37" s="3" customFormat="1" ht="31.5" customHeight="1">
      <c r="A50" s="16">
        <v>48</v>
      </c>
      <c r="B50" s="17" t="s">
        <v>13</v>
      </c>
      <c r="C50" s="17">
        <v>4</v>
      </c>
      <c r="D50" s="47">
        <v>41977</v>
      </c>
      <c r="E50" s="17"/>
      <c r="F50" s="17">
        <v>1955</v>
      </c>
      <c r="G50" s="17"/>
      <c r="H50" s="47">
        <v>34241</v>
      </c>
      <c r="I50" s="17"/>
      <c r="J50" s="17">
        <v>59</v>
      </c>
      <c r="K50" s="17">
        <v>2</v>
      </c>
      <c r="L50" s="17">
        <v>1</v>
      </c>
      <c r="M50" s="17">
        <v>8</v>
      </c>
      <c r="N50" s="17"/>
      <c r="O50" s="16">
        <f t="shared" si="0"/>
        <v>441.40000000000003</v>
      </c>
      <c r="P50" s="55">
        <v>407.1</v>
      </c>
      <c r="Q50" s="80">
        <v>406.7</v>
      </c>
      <c r="R50" s="76">
        <v>406.7</v>
      </c>
      <c r="S50" s="17">
        <v>407.1</v>
      </c>
      <c r="T50" s="17">
        <v>409.4</v>
      </c>
      <c r="U50" s="19">
        <v>110.1</v>
      </c>
      <c r="V50" s="16">
        <v>34.3</v>
      </c>
      <c r="W50" s="16">
        <v>265</v>
      </c>
      <c r="X50" s="33"/>
      <c r="Y50" s="33"/>
      <c r="Z50" s="33"/>
      <c r="AA50" s="17">
        <v>1809</v>
      </c>
      <c r="AB50" s="17">
        <v>301</v>
      </c>
      <c r="AC50" s="24" t="s">
        <v>153</v>
      </c>
      <c r="AD50" s="21" t="s">
        <v>179</v>
      </c>
      <c r="AE50" s="25" t="s">
        <v>51</v>
      </c>
      <c r="AF50" s="34"/>
      <c r="AG50" s="33" t="s">
        <v>174</v>
      </c>
      <c r="AH50" s="33" t="s">
        <v>182</v>
      </c>
      <c r="AI50" s="34" t="s">
        <v>176</v>
      </c>
      <c r="AJ50" s="34"/>
      <c r="AK50" s="35"/>
    </row>
    <row r="51" spans="1:37" s="3" customFormat="1" ht="31.5" customHeight="1">
      <c r="A51" s="16">
        <v>49</v>
      </c>
      <c r="B51" s="17" t="s">
        <v>13</v>
      </c>
      <c r="C51" s="17">
        <v>5</v>
      </c>
      <c r="D51" s="47">
        <v>41976</v>
      </c>
      <c r="E51" s="17"/>
      <c r="F51" s="17">
        <v>1958</v>
      </c>
      <c r="G51" s="17"/>
      <c r="H51" s="47">
        <v>33650</v>
      </c>
      <c r="I51" s="17"/>
      <c r="J51" s="17">
        <v>58</v>
      </c>
      <c r="K51" s="17">
        <v>2</v>
      </c>
      <c r="L51" s="17">
        <v>2</v>
      </c>
      <c r="M51" s="17">
        <v>12</v>
      </c>
      <c r="N51" s="17"/>
      <c r="O51" s="16">
        <f t="shared" si="0"/>
        <v>716.3</v>
      </c>
      <c r="P51" s="55">
        <v>663.9</v>
      </c>
      <c r="Q51" s="80">
        <v>663.9</v>
      </c>
      <c r="R51" s="76">
        <v>663.9</v>
      </c>
      <c r="S51" s="17">
        <v>663.9</v>
      </c>
      <c r="T51" s="17">
        <v>664.4</v>
      </c>
      <c r="U51" s="19">
        <v>150.3</v>
      </c>
      <c r="V51" s="16">
        <v>52.4</v>
      </c>
      <c r="W51" s="16">
        <v>461.7</v>
      </c>
      <c r="X51" s="33"/>
      <c r="Y51" s="33"/>
      <c r="Z51" s="33"/>
      <c r="AA51" s="17">
        <v>4289</v>
      </c>
      <c r="AB51" s="17">
        <v>481</v>
      </c>
      <c r="AC51" s="24" t="s">
        <v>154</v>
      </c>
      <c r="AD51" s="21" t="s">
        <v>179</v>
      </c>
      <c r="AE51" s="25" t="s">
        <v>51</v>
      </c>
      <c r="AF51" s="33" t="s">
        <v>54</v>
      </c>
      <c r="AG51" s="33" t="s">
        <v>174</v>
      </c>
      <c r="AH51" s="33" t="s">
        <v>182</v>
      </c>
      <c r="AI51" s="34" t="s">
        <v>176</v>
      </c>
      <c r="AJ51" s="34"/>
      <c r="AK51" s="35"/>
    </row>
    <row r="52" spans="1:37" s="3" customFormat="1" ht="31.5" customHeight="1">
      <c r="A52" s="16">
        <v>50</v>
      </c>
      <c r="B52" s="17" t="s">
        <v>13</v>
      </c>
      <c r="C52" s="17">
        <v>6</v>
      </c>
      <c r="D52" s="47">
        <v>41974</v>
      </c>
      <c r="E52" s="17"/>
      <c r="F52" s="17">
        <v>1954</v>
      </c>
      <c r="G52" s="17" t="s">
        <v>103</v>
      </c>
      <c r="H52" s="47">
        <v>34414</v>
      </c>
      <c r="I52" s="17">
        <v>685</v>
      </c>
      <c r="J52" s="17">
        <v>59</v>
      </c>
      <c r="K52" s="17">
        <v>2</v>
      </c>
      <c r="L52" s="17">
        <v>1</v>
      </c>
      <c r="M52" s="17">
        <v>8</v>
      </c>
      <c r="N52" s="17"/>
      <c r="O52" s="16">
        <f t="shared" si="0"/>
        <v>443</v>
      </c>
      <c r="P52" s="55">
        <v>408.7</v>
      </c>
      <c r="Q52" s="80">
        <v>408.7</v>
      </c>
      <c r="R52" s="76">
        <v>408.7</v>
      </c>
      <c r="S52" s="23">
        <v>412.1</v>
      </c>
      <c r="T52" s="23">
        <v>354.2</v>
      </c>
      <c r="U52" s="19">
        <v>55.6</v>
      </c>
      <c r="V52" s="16">
        <v>34.3</v>
      </c>
      <c r="W52" s="16">
        <v>264.3</v>
      </c>
      <c r="X52" s="33"/>
      <c r="Y52" s="33"/>
      <c r="Z52" s="33"/>
      <c r="AA52" s="17">
        <v>1815</v>
      </c>
      <c r="AB52" s="17">
        <v>306</v>
      </c>
      <c r="AC52" s="24" t="s">
        <v>156</v>
      </c>
      <c r="AD52" s="21" t="s">
        <v>179</v>
      </c>
      <c r="AE52" s="25" t="s">
        <v>51</v>
      </c>
      <c r="AF52" s="34"/>
      <c r="AG52" s="33" t="s">
        <v>174</v>
      </c>
      <c r="AH52" s="33" t="s">
        <v>182</v>
      </c>
      <c r="AI52" s="34" t="s">
        <v>176</v>
      </c>
      <c r="AJ52" s="34"/>
      <c r="AK52" s="35"/>
    </row>
    <row r="53" spans="1:37" s="3" customFormat="1" ht="31.5" customHeight="1">
      <c r="A53" s="16">
        <v>51</v>
      </c>
      <c r="B53" s="17" t="s">
        <v>13</v>
      </c>
      <c r="C53" s="17">
        <v>8</v>
      </c>
      <c r="D53" s="47">
        <v>41974</v>
      </c>
      <c r="E53" s="17"/>
      <c r="F53" s="17">
        <v>1954</v>
      </c>
      <c r="G53" s="17"/>
      <c r="H53" s="47">
        <v>33858</v>
      </c>
      <c r="I53" s="17"/>
      <c r="J53" s="17">
        <v>60</v>
      </c>
      <c r="K53" s="17">
        <v>2</v>
      </c>
      <c r="L53" s="17">
        <v>1</v>
      </c>
      <c r="M53" s="17">
        <v>8</v>
      </c>
      <c r="N53" s="17"/>
      <c r="O53" s="16">
        <f t="shared" si="0"/>
        <v>446.5</v>
      </c>
      <c r="P53" s="55">
        <v>412.2</v>
      </c>
      <c r="Q53" s="80">
        <v>412.2</v>
      </c>
      <c r="R53" s="76">
        <v>412.2</v>
      </c>
      <c r="S53" s="23" t="s">
        <v>201</v>
      </c>
      <c r="T53" s="23">
        <v>341.9</v>
      </c>
      <c r="U53" s="19">
        <v>55.6</v>
      </c>
      <c r="V53" s="16">
        <v>34.3</v>
      </c>
      <c r="W53" s="16">
        <v>252</v>
      </c>
      <c r="X53" s="33"/>
      <c r="Y53" s="33"/>
      <c r="Z53" s="33"/>
      <c r="AA53" s="17">
        <v>1815</v>
      </c>
      <c r="AB53" s="17">
        <v>292.8</v>
      </c>
      <c r="AC53" s="24" t="s">
        <v>155</v>
      </c>
      <c r="AD53" s="21" t="s">
        <v>179</v>
      </c>
      <c r="AE53" s="25" t="s">
        <v>51</v>
      </c>
      <c r="AF53" s="34"/>
      <c r="AG53" s="33" t="s">
        <v>174</v>
      </c>
      <c r="AH53" s="33" t="s">
        <v>182</v>
      </c>
      <c r="AI53" s="34" t="s">
        <v>176</v>
      </c>
      <c r="AJ53" s="34"/>
      <c r="AK53" s="35"/>
    </row>
    <row r="54" spans="1:37" s="3" customFormat="1" ht="32.25" customHeight="1">
      <c r="A54" s="16">
        <v>52</v>
      </c>
      <c r="B54" s="17" t="s">
        <v>13</v>
      </c>
      <c r="C54" s="17">
        <v>9</v>
      </c>
      <c r="D54" s="47">
        <v>41976</v>
      </c>
      <c r="E54" s="17"/>
      <c r="F54" s="17">
        <v>1958</v>
      </c>
      <c r="G54" s="17" t="s">
        <v>104</v>
      </c>
      <c r="H54" s="47">
        <v>35486</v>
      </c>
      <c r="I54" s="17">
        <v>1202</v>
      </c>
      <c r="J54" s="17">
        <v>57</v>
      </c>
      <c r="K54" s="17">
        <v>2</v>
      </c>
      <c r="L54" s="17">
        <v>2</v>
      </c>
      <c r="M54" s="17">
        <v>12</v>
      </c>
      <c r="N54" s="17"/>
      <c r="O54" s="16">
        <f t="shared" si="0"/>
        <v>709.5</v>
      </c>
      <c r="P54" s="55">
        <v>659.3</v>
      </c>
      <c r="Q54" s="80">
        <v>659.3</v>
      </c>
      <c r="R54" s="76">
        <v>659.4</v>
      </c>
      <c r="S54" s="17">
        <v>660.4</v>
      </c>
      <c r="T54" s="17">
        <v>612</v>
      </c>
      <c r="U54" s="16">
        <v>141.8</v>
      </c>
      <c r="V54" s="16">
        <v>50.2</v>
      </c>
      <c r="W54" s="16">
        <v>420</v>
      </c>
      <c r="X54" s="33"/>
      <c r="Y54" s="33"/>
      <c r="Z54" s="33"/>
      <c r="AA54" s="17">
        <v>2962</v>
      </c>
      <c r="AB54" s="17">
        <v>467</v>
      </c>
      <c r="AC54" s="24" t="s">
        <v>157</v>
      </c>
      <c r="AD54" s="21" t="s">
        <v>179</v>
      </c>
      <c r="AE54" s="25" t="s">
        <v>51</v>
      </c>
      <c r="AF54" s="34"/>
      <c r="AG54" s="33" t="s">
        <v>174</v>
      </c>
      <c r="AH54" s="33" t="s">
        <v>182</v>
      </c>
      <c r="AI54" s="34" t="s">
        <v>176</v>
      </c>
      <c r="AJ54" s="34"/>
      <c r="AK54" s="35"/>
    </row>
    <row r="55" spans="1:37" s="3" customFormat="1" ht="31.5" customHeight="1">
      <c r="A55" s="16">
        <v>53</v>
      </c>
      <c r="B55" s="17" t="s">
        <v>13</v>
      </c>
      <c r="C55" s="17">
        <v>10</v>
      </c>
      <c r="D55" s="47">
        <v>41995</v>
      </c>
      <c r="E55" s="17"/>
      <c r="F55" s="17">
        <v>1955</v>
      </c>
      <c r="G55" s="17" t="s">
        <v>93</v>
      </c>
      <c r="H55" s="47">
        <v>33827</v>
      </c>
      <c r="I55" s="17">
        <v>330</v>
      </c>
      <c r="J55" s="17">
        <v>62</v>
      </c>
      <c r="K55" s="17">
        <v>2</v>
      </c>
      <c r="L55" s="17">
        <v>1</v>
      </c>
      <c r="M55" s="17">
        <v>8</v>
      </c>
      <c r="N55" s="17"/>
      <c r="O55" s="16">
        <f t="shared" si="0"/>
        <v>448.09999999999997</v>
      </c>
      <c r="P55" s="55">
        <v>414.7</v>
      </c>
      <c r="Q55" s="80">
        <v>414.7</v>
      </c>
      <c r="R55" s="76">
        <v>414.7</v>
      </c>
      <c r="S55" s="23">
        <v>414.5</v>
      </c>
      <c r="T55" s="23">
        <v>361.9</v>
      </c>
      <c r="U55" s="19">
        <v>59.3</v>
      </c>
      <c r="V55" s="16">
        <v>33.4</v>
      </c>
      <c r="W55" s="16">
        <v>269.2</v>
      </c>
      <c r="X55" s="33"/>
      <c r="Y55" s="33"/>
      <c r="Z55" s="33"/>
      <c r="AA55" s="17">
        <v>1842</v>
      </c>
      <c r="AB55" s="17">
        <v>307</v>
      </c>
      <c r="AC55" s="24" t="s">
        <v>156</v>
      </c>
      <c r="AD55" s="21" t="s">
        <v>179</v>
      </c>
      <c r="AE55" s="25" t="s">
        <v>51</v>
      </c>
      <c r="AF55" s="34"/>
      <c r="AG55" s="33" t="s">
        <v>174</v>
      </c>
      <c r="AH55" s="33" t="s">
        <v>182</v>
      </c>
      <c r="AI55" s="34" t="s">
        <v>176</v>
      </c>
      <c r="AJ55" s="34"/>
      <c r="AK55" s="35"/>
    </row>
    <row r="56" spans="1:37" s="3" customFormat="1" ht="31.5" customHeight="1">
      <c r="A56" s="16">
        <v>54</v>
      </c>
      <c r="B56" s="17" t="s">
        <v>13</v>
      </c>
      <c r="C56" s="17">
        <v>11</v>
      </c>
      <c r="D56" s="47">
        <v>41976</v>
      </c>
      <c r="E56" s="17"/>
      <c r="F56" s="17">
        <v>1958</v>
      </c>
      <c r="G56" s="17" t="s">
        <v>87</v>
      </c>
      <c r="H56" s="47">
        <v>34394</v>
      </c>
      <c r="I56" s="17">
        <v>511</v>
      </c>
      <c r="J56" s="17">
        <v>58</v>
      </c>
      <c r="K56" s="17">
        <v>2</v>
      </c>
      <c r="L56" s="17">
        <v>2</v>
      </c>
      <c r="M56" s="17">
        <v>12</v>
      </c>
      <c r="N56" s="17"/>
      <c r="O56" s="16">
        <f t="shared" si="0"/>
        <v>721.8000000000001</v>
      </c>
      <c r="P56" s="55">
        <v>668.2</v>
      </c>
      <c r="Q56" s="80">
        <v>668.2</v>
      </c>
      <c r="R56" s="76">
        <v>668.2</v>
      </c>
      <c r="S56" s="17">
        <v>667.6</v>
      </c>
      <c r="T56" s="17">
        <v>615.4</v>
      </c>
      <c r="U56" s="16">
        <v>141.8</v>
      </c>
      <c r="V56" s="16">
        <v>53.6</v>
      </c>
      <c r="W56" s="16">
        <v>420</v>
      </c>
      <c r="X56" s="33"/>
      <c r="Y56" s="33"/>
      <c r="Z56" s="33"/>
      <c r="AA56" s="17">
        <v>3014</v>
      </c>
      <c r="AB56" s="17">
        <v>483</v>
      </c>
      <c r="AC56" s="24" t="s">
        <v>158</v>
      </c>
      <c r="AD56" s="21" t="s">
        <v>179</v>
      </c>
      <c r="AE56" s="25" t="s">
        <v>51</v>
      </c>
      <c r="AF56" s="34"/>
      <c r="AG56" s="33" t="s">
        <v>174</v>
      </c>
      <c r="AH56" s="33" t="s">
        <v>182</v>
      </c>
      <c r="AI56" s="34" t="s">
        <v>176</v>
      </c>
      <c r="AJ56" s="34"/>
      <c r="AK56" s="35"/>
    </row>
    <row r="57" spans="1:37" s="3" customFormat="1" ht="31.5" customHeight="1">
      <c r="A57" s="16">
        <v>55</v>
      </c>
      <c r="B57" s="17" t="s">
        <v>13</v>
      </c>
      <c r="C57" s="17">
        <v>13</v>
      </c>
      <c r="D57" s="47">
        <v>41974</v>
      </c>
      <c r="E57" s="17"/>
      <c r="F57" s="17">
        <v>1958</v>
      </c>
      <c r="G57" s="17" t="s">
        <v>92</v>
      </c>
      <c r="H57" s="47">
        <v>34010</v>
      </c>
      <c r="I57" s="17">
        <v>1024</v>
      </c>
      <c r="J57" s="17">
        <v>65</v>
      </c>
      <c r="K57" s="17">
        <v>3</v>
      </c>
      <c r="L57" s="17">
        <v>4</v>
      </c>
      <c r="M57" s="17">
        <v>32</v>
      </c>
      <c r="N57" s="17"/>
      <c r="O57" s="16">
        <f t="shared" si="0"/>
        <v>2195.6</v>
      </c>
      <c r="P57" s="55">
        <v>1976</v>
      </c>
      <c r="Q57" s="80">
        <v>1973.5</v>
      </c>
      <c r="R57" s="76">
        <v>1973.5</v>
      </c>
      <c r="S57" s="17" t="s">
        <v>200</v>
      </c>
      <c r="T57" s="17">
        <v>1601.4</v>
      </c>
      <c r="U57" s="16">
        <v>690.9</v>
      </c>
      <c r="V57" s="16">
        <v>219.6</v>
      </c>
      <c r="W57" s="16">
        <v>690.9</v>
      </c>
      <c r="X57" s="16"/>
      <c r="Y57" s="16"/>
      <c r="Z57" s="16"/>
      <c r="AA57" s="17">
        <v>9517</v>
      </c>
      <c r="AB57" s="17">
        <v>995.2</v>
      </c>
      <c r="AC57" s="24" t="s">
        <v>41</v>
      </c>
      <c r="AD57" s="21" t="s">
        <v>179</v>
      </c>
      <c r="AE57" s="25" t="s">
        <v>51</v>
      </c>
      <c r="AF57" s="34"/>
      <c r="AG57" s="33" t="s">
        <v>174</v>
      </c>
      <c r="AH57" s="33" t="s">
        <v>182</v>
      </c>
      <c r="AI57" s="34" t="s">
        <v>176</v>
      </c>
      <c r="AJ57" s="34">
        <v>64.8</v>
      </c>
      <c r="AK57" s="35" t="s">
        <v>69</v>
      </c>
    </row>
    <row r="58" spans="1:37" s="3" customFormat="1" ht="31.5" customHeight="1">
      <c r="A58" s="16">
        <v>56</v>
      </c>
      <c r="B58" s="17" t="s">
        <v>13</v>
      </c>
      <c r="C58" s="17">
        <v>15</v>
      </c>
      <c r="D58" s="47">
        <v>41979</v>
      </c>
      <c r="E58" s="17"/>
      <c r="F58" s="17">
        <v>1959</v>
      </c>
      <c r="G58" s="17" t="s">
        <v>91</v>
      </c>
      <c r="H58" s="47">
        <v>34156</v>
      </c>
      <c r="I58" s="17">
        <v>1102</v>
      </c>
      <c r="J58" s="17">
        <v>62</v>
      </c>
      <c r="K58" s="17">
        <v>3</v>
      </c>
      <c r="L58" s="17">
        <v>4</v>
      </c>
      <c r="M58" s="17">
        <v>33</v>
      </c>
      <c r="N58" s="17"/>
      <c r="O58" s="16">
        <f t="shared" si="0"/>
        <v>2305.9</v>
      </c>
      <c r="P58" s="55">
        <v>2077.4</v>
      </c>
      <c r="Q58" s="80">
        <v>2077.9</v>
      </c>
      <c r="R58" s="76">
        <v>2077.9</v>
      </c>
      <c r="S58" s="17">
        <v>2075.5</v>
      </c>
      <c r="T58" s="17">
        <v>1527.1</v>
      </c>
      <c r="U58" s="16">
        <v>649.3</v>
      </c>
      <c r="V58" s="16">
        <v>228.5</v>
      </c>
      <c r="W58" s="16">
        <v>649.3</v>
      </c>
      <c r="X58" s="16"/>
      <c r="Y58" s="16"/>
      <c r="Z58" s="16"/>
      <c r="AA58" s="17">
        <v>9414</v>
      </c>
      <c r="AB58" s="17">
        <v>1002</v>
      </c>
      <c r="AC58" s="24" t="s">
        <v>159</v>
      </c>
      <c r="AD58" s="21" t="s">
        <v>179</v>
      </c>
      <c r="AE58" s="25" t="s">
        <v>51</v>
      </c>
      <c r="AF58" s="34"/>
      <c r="AG58" s="33" t="s">
        <v>174</v>
      </c>
      <c r="AH58" s="33" t="s">
        <v>182</v>
      </c>
      <c r="AI58" s="34" t="s">
        <v>176</v>
      </c>
      <c r="AJ58" s="34"/>
      <c r="AK58" s="35"/>
    </row>
    <row r="59" spans="1:37" s="3" customFormat="1" ht="25.5">
      <c r="A59" s="16">
        <v>57</v>
      </c>
      <c r="B59" s="17" t="s">
        <v>13</v>
      </c>
      <c r="C59" s="17">
        <v>16</v>
      </c>
      <c r="D59" s="47">
        <v>41998</v>
      </c>
      <c r="E59" s="17"/>
      <c r="F59" s="17">
        <v>1964</v>
      </c>
      <c r="G59" s="17"/>
      <c r="H59" s="47">
        <v>34269</v>
      </c>
      <c r="I59" s="17"/>
      <c r="J59" s="17">
        <v>61</v>
      </c>
      <c r="K59" s="17">
        <v>4</v>
      </c>
      <c r="L59" s="17">
        <v>3</v>
      </c>
      <c r="M59" s="17">
        <v>48</v>
      </c>
      <c r="N59" s="17"/>
      <c r="O59" s="16">
        <f t="shared" si="0"/>
        <v>2102.6</v>
      </c>
      <c r="P59" s="55">
        <v>1959.6</v>
      </c>
      <c r="Q59" s="80">
        <v>1959.6</v>
      </c>
      <c r="R59" s="76">
        <v>1959.6</v>
      </c>
      <c r="S59" s="23">
        <v>1957.4</v>
      </c>
      <c r="T59" s="23">
        <v>1224.4</v>
      </c>
      <c r="U59" s="19">
        <v>540.7</v>
      </c>
      <c r="V59" s="16">
        <v>143</v>
      </c>
      <c r="W59" s="19">
        <v>540.7</v>
      </c>
      <c r="X59" s="19"/>
      <c r="Y59" s="19"/>
      <c r="Z59" s="19"/>
      <c r="AA59" s="17">
        <v>7673</v>
      </c>
      <c r="AB59" s="17">
        <v>713</v>
      </c>
      <c r="AC59" s="24" t="s">
        <v>160</v>
      </c>
      <c r="AD59" s="21" t="s">
        <v>179</v>
      </c>
      <c r="AE59" s="25" t="s">
        <v>51</v>
      </c>
      <c r="AF59" s="34"/>
      <c r="AG59" s="33" t="s">
        <v>174</v>
      </c>
      <c r="AH59" s="33" t="s">
        <v>182</v>
      </c>
      <c r="AI59" s="34" t="s">
        <v>176</v>
      </c>
      <c r="AJ59" s="34"/>
      <c r="AK59" s="35"/>
    </row>
    <row r="60" spans="1:37" s="3" customFormat="1" ht="31.5" customHeight="1">
      <c r="A60" s="16">
        <v>58</v>
      </c>
      <c r="B60" s="17" t="s">
        <v>13</v>
      </c>
      <c r="C60" s="17">
        <v>17</v>
      </c>
      <c r="D60" s="47">
        <v>41976</v>
      </c>
      <c r="E60" s="17"/>
      <c r="F60" s="17">
        <v>1959</v>
      </c>
      <c r="G60" s="17"/>
      <c r="H60" s="47">
        <v>34180</v>
      </c>
      <c r="I60" s="17"/>
      <c r="J60" s="17">
        <v>57</v>
      </c>
      <c r="K60" s="17">
        <v>3</v>
      </c>
      <c r="L60" s="17">
        <v>3</v>
      </c>
      <c r="M60" s="17">
        <v>24</v>
      </c>
      <c r="N60" s="17"/>
      <c r="O60" s="16">
        <f t="shared" si="0"/>
        <v>1544.8999999999999</v>
      </c>
      <c r="P60" s="55">
        <v>1428.3</v>
      </c>
      <c r="Q60" s="80">
        <v>1428.5</v>
      </c>
      <c r="R60" s="76">
        <v>1428.5</v>
      </c>
      <c r="S60" s="23">
        <v>1426.4</v>
      </c>
      <c r="T60" s="23">
        <v>1104</v>
      </c>
      <c r="U60" s="19">
        <v>493.7</v>
      </c>
      <c r="V60" s="16">
        <v>116.6</v>
      </c>
      <c r="W60" s="19">
        <v>493.7</v>
      </c>
      <c r="X60" s="19"/>
      <c r="Y60" s="19"/>
      <c r="Z60" s="19"/>
      <c r="AA60" s="17">
        <v>6453</v>
      </c>
      <c r="AB60" s="17">
        <v>703</v>
      </c>
      <c r="AC60" s="24" t="s">
        <v>161</v>
      </c>
      <c r="AD60" s="21" t="s">
        <v>179</v>
      </c>
      <c r="AE60" s="25" t="s">
        <v>51</v>
      </c>
      <c r="AF60" s="34"/>
      <c r="AG60" s="33" t="s">
        <v>174</v>
      </c>
      <c r="AH60" s="33" t="s">
        <v>182</v>
      </c>
      <c r="AI60" s="34" t="s">
        <v>176</v>
      </c>
      <c r="AJ60" s="34"/>
      <c r="AK60" s="35"/>
    </row>
    <row r="61" spans="1:37" s="3" customFormat="1" ht="31.5" customHeight="1">
      <c r="A61" s="16">
        <v>59</v>
      </c>
      <c r="B61" s="17" t="s">
        <v>13</v>
      </c>
      <c r="C61" s="17">
        <v>18</v>
      </c>
      <c r="D61" s="47">
        <v>41990</v>
      </c>
      <c r="E61" s="17"/>
      <c r="F61" s="17">
        <v>1964</v>
      </c>
      <c r="G61" s="17" t="s">
        <v>85</v>
      </c>
      <c r="H61" s="47">
        <v>34033</v>
      </c>
      <c r="I61" s="17">
        <v>800</v>
      </c>
      <c r="J61" s="17">
        <v>62</v>
      </c>
      <c r="K61" s="17">
        <v>4</v>
      </c>
      <c r="L61" s="17">
        <v>3</v>
      </c>
      <c r="M61" s="17">
        <v>46</v>
      </c>
      <c r="N61" s="17"/>
      <c r="O61" s="16">
        <f t="shared" si="0"/>
        <v>2044.4</v>
      </c>
      <c r="P61" s="55">
        <v>1902.4</v>
      </c>
      <c r="Q61" s="80">
        <v>1903.3</v>
      </c>
      <c r="R61" s="76">
        <v>1903.3</v>
      </c>
      <c r="S61" s="23">
        <v>1896.8</v>
      </c>
      <c r="T61" s="23">
        <v>1231.2</v>
      </c>
      <c r="U61" s="19">
        <v>460.4</v>
      </c>
      <c r="V61" s="16">
        <v>142</v>
      </c>
      <c r="W61" s="19">
        <v>628.8</v>
      </c>
      <c r="X61" s="19"/>
      <c r="Y61" s="19"/>
      <c r="Z61" s="19"/>
      <c r="AA61" s="17">
        <v>7370</v>
      </c>
      <c r="AB61" s="17">
        <v>728</v>
      </c>
      <c r="AC61" s="24" t="s">
        <v>162</v>
      </c>
      <c r="AD61" s="21" t="s">
        <v>179</v>
      </c>
      <c r="AE61" s="25" t="s">
        <v>51</v>
      </c>
      <c r="AF61" s="34"/>
      <c r="AG61" s="33" t="s">
        <v>174</v>
      </c>
      <c r="AH61" s="33" t="s">
        <v>182</v>
      </c>
      <c r="AI61" s="34" t="s">
        <v>176</v>
      </c>
      <c r="AJ61" s="34">
        <v>69.7</v>
      </c>
      <c r="AK61" s="35" t="s">
        <v>70</v>
      </c>
    </row>
    <row r="62" spans="1:37" s="3" customFormat="1" ht="31.5" customHeight="1">
      <c r="A62" s="16">
        <v>60</v>
      </c>
      <c r="B62" s="17" t="s">
        <v>13</v>
      </c>
      <c r="C62" s="17">
        <v>20</v>
      </c>
      <c r="D62" s="47">
        <v>41977</v>
      </c>
      <c r="E62" s="17"/>
      <c r="F62" s="17">
        <v>1965</v>
      </c>
      <c r="G62" s="17" t="s">
        <v>86</v>
      </c>
      <c r="H62" s="47">
        <v>33848</v>
      </c>
      <c r="I62" s="17">
        <v>799</v>
      </c>
      <c r="J62" s="17">
        <v>51</v>
      </c>
      <c r="K62" s="17">
        <v>4</v>
      </c>
      <c r="L62" s="17">
        <v>3</v>
      </c>
      <c r="M62" s="17">
        <v>48</v>
      </c>
      <c r="N62" s="17"/>
      <c r="O62" s="16">
        <f t="shared" si="0"/>
        <v>2101.9</v>
      </c>
      <c r="P62" s="55">
        <v>1959.7</v>
      </c>
      <c r="Q62" s="80">
        <v>1959.3</v>
      </c>
      <c r="R62" s="76">
        <v>1960.4</v>
      </c>
      <c r="S62" s="23">
        <v>1957.5</v>
      </c>
      <c r="T62" s="23">
        <v>1199.8</v>
      </c>
      <c r="U62" s="19">
        <v>528.8</v>
      </c>
      <c r="V62" s="16">
        <v>142.2</v>
      </c>
      <c r="W62" s="19">
        <v>528.8</v>
      </c>
      <c r="X62" s="19"/>
      <c r="Y62" s="19"/>
      <c r="Z62" s="19"/>
      <c r="AA62" s="17">
        <v>7506</v>
      </c>
      <c r="AB62" s="17">
        <v>727.1</v>
      </c>
      <c r="AC62" s="24" t="s">
        <v>163</v>
      </c>
      <c r="AD62" s="21" t="s">
        <v>179</v>
      </c>
      <c r="AE62" s="25" t="s">
        <v>51</v>
      </c>
      <c r="AF62" s="34"/>
      <c r="AG62" s="33" t="s">
        <v>174</v>
      </c>
      <c r="AH62" s="33" t="s">
        <v>182</v>
      </c>
      <c r="AI62" s="34" t="s">
        <v>176</v>
      </c>
      <c r="AJ62" s="34"/>
      <c r="AK62" s="35"/>
    </row>
    <row r="63" spans="1:37" s="3" customFormat="1" ht="31.5" customHeight="1">
      <c r="A63" s="16">
        <v>61</v>
      </c>
      <c r="B63" s="17" t="s">
        <v>13</v>
      </c>
      <c r="C63" s="17">
        <v>22</v>
      </c>
      <c r="D63" s="17" t="s">
        <v>215</v>
      </c>
      <c r="E63" s="17"/>
      <c r="F63" s="17">
        <v>1965</v>
      </c>
      <c r="G63" s="17" t="s">
        <v>206</v>
      </c>
      <c r="H63" s="17"/>
      <c r="I63" s="17">
        <v>2349</v>
      </c>
      <c r="J63" s="17">
        <v>40</v>
      </c>
      <c r="K63" s="17">
        <v>4</v>
      </c>
      <c r="L63" s="17">
        <v>1</v>
      </c>
      <c r="M63" s="17">
        <v>90</v>
      </c>
      <c r="N63" s="17"/>
      <c r="O63" s="16"/>
      <c r="P63" s="55">
        <v>1952.2</v>
      </c>
      <c r="Q63" s="80">
        <v>1953.4</v>
      </c>
      <c r="R63" s="76">
        <v>1953.2</v>
      </c>
      <c r="S63" s="23"/>
      <c r="T63" s="23">
        <v>0</v>
      </c>
      <c r="U63" s="19">
        <v>0</v>
      </c>
      <c r="V63" s="16">
        <v>752.9</v>
      </c>
      <c r="W63" s="19"/>
      <c r="X63" s="19"/>
      <c r="Y63" s="19"/>
      <c r="Z63" s="19"/>
      <c r="AA63" s="17">
        <v>9269</v>
      </c>
      <c r="AB63" s="17">
        <v>844.9</v>
      </c>
      <c r="AC63" s="24" t="s">
        <v>199</v>
      </c>
      <c r="AD63" s="21" t="s">
        <v>179</v>
      </c>
      <c r="AE63" s="25" t="s">
        <v>51</v>
      </c>
      <c r="AF63" s="34"/>
      <c r="AG63" s="33" t="s">
        <v>174</v>
      </c>
      <c r="AH63" s="33" t="s">
        <v>182</v>
      </c>
      <c r="AI63" s="34"/>
      <c r="AJ63" s="34"/>
      <c r="AK63" s="35"/>
    </row>
    <row r="64" spans="1:37" s="3" customFormat="1" ht="31.5" customHeight="1">
      <c r="A64" s="16">
        <v>62</v>
      </c>
      <c r="B64" s="17" t="s">
        <v>39</v>
      </c>
      <c r="C64" s="17">
        <v>2</v>
      </c>
      <c r="D64" s="47">
        <v>41977</v>
      </c>
      <c r="E64" s="17"/>
      <c r="F64" s="17">
        <v>1957</v>
      </c>
      <c r="G64" s="17"/>
      <c r="H64" s="47">
        <v>33821</v>
      </c>
      <c r="I64" s="17"/>
      <c r="J64" s="17">
        <v>41</v>
      </c>
      <c r="K64" s="17">
        <v>2</v>
      </c>
      <c r="L64" s="17">
        <v>4</v>
      </c>
      <c r="M64" s="17">
        <v>20</v>
      </c>
      <c r="N64" s="17"/>
      <c r="O64" s="16">
        <f t="shared" si="0"/>
        <v>1630.5</v>
      </c>
      <c r="P64" s="55">
        <v>1454.5</v>
      </c>
      <c r="Q64" s="80">
        <v>1454.5</v>
      </c>
      <c r="R64" s="76">
        <v>1454.5</v>
      </c>
      <c r="S64" s="17">
        <v>1454.5</v>
      </c>
      <c r="T64" s="17">
        <v>1154.4</v>
      </c>
      <c r="U64" s="16">
        <v>489.2</v>
      </c>
      <c r="V64" s="16">
        <v>176</v>
      </c>
      <c r="W64" s="16">
        <v>489.2</v>
      </c>
      <c r="X64" s="16"/>
      <c r="Y64" s="16"/>
      <c r="Z64" s="16"/>
      <c r="AA64" s="17">
        <v>6780</v>
      </c>
      <c r="AB64" s="17">
        <v>1083</v>
      </c>
      <c r="AC64" s="24" t="s">
        <v>164</v>
      </c>
      <c r="AD64" s="21" t="s">
        <v>179</v>
      </c>
      <c r="AE64" s="25" t="s">
        <v>51</v>
      </c>
      <c r="AF64" s="34"/>
      <c r="AG64" s="33" t="s">
        <v>174</v>
      </c>
      <c r="AH64" s="33" t="s">
        <v>182</v>
      </c>
      <c r="AI64" s="34" t="s">
        <v>176</v>
      </c>
      <c r="AJ64" s="34"/>
      <c r="AK64" s="35"/>
    </row>
    <row r="65" spans="1:37" s="3" customFormat="1" ht="31.5" customHeight="1">
      <c r="A65" s="16">
        <v>63</v>
      </c>
      <c r="B65" s="17" t="s">
        <v>14</v>
      </c>
      <c r="C65" s="17">
        <v>4</v>
      </c>
      <c r="D65" s="47">
        <v>41974</v>
      </c>
      <c r="E65" s="17"/>
      <c r="F65" s="17">
        <v>1955</v>
      </c>
      <c r="G65" s="17"/>
      <c r="H65" s="47">
        <v>34299</v>
      </c>
      <c r="I65" s="17"/>
      <c r="J65" s="17">
        <v>40</v>
      </c>
      <c r="K65" s="17">
        <v>2</v>
      </c>
      <c r="L65" s="17">
        <v>1</v>
      </c>
      <c r="M65" s="17">
        <v>8</v>
      </c>
      <c r="N65" s="17"/>
      <c r="O65" s="16">
        <f t="shared" si="0"/>
        <v>463.9</v>
      </c>
      <c r="P65" s="55">
        <v>413.2</v>
      </c>
      <c r="Q65" s="80">
        <v>413.2</v>
      </c>
      <c r="R65" s="76">
        <v>413.2</v>
      </c>
      <c r="S65" s="19">
        <v>413.2</v>
      </c>
      <c r="T65" s="19">
        <v>360.4</v>
      </c>
      <c r="U65" s="16">
        <v>40.7</v>
      </c>
      <c r="V65" s="16">
        <v>50.7</v>
      </c>
      <c r="W65" s="16">
        <v>269</v>
      </c>
      <c r="X65" s="33"/>
      <c r="Y65" s="33"/>
      <c r="Z65" s="33"/>
      <c r="AA65" s="17">
        <v>1846</v>
      </c>
      <c r="AB65" s="17">
        <v>312</v>
      </c>
      <c r="AC65" s="24" t="s">
        <v>171</v>
      </c>
      <c r="AD65" s="21" t="s">
        <v>179</v>
      </c>
      <c r="AE65" s="25" t="s">
        <v>51</v>
      </c>
      <c r="AF65" s="34"/>
      <c r="AG65" s="33" t="s">
        <v>174</v>
      </c>
      <c r="AH65" s="33" t="s">
        <v>182</v>
      </c>
      <c r="AI65" s="34" t="s">
        <v>176</v>
      </c>
      <c r="AJ65" s="34"/>
      <c r="AK65" s="35"/>
    </row>
    <row r="66" spans="1:37" s="3" customFormat="1" ht="31.5" customHeight="1">
      <c r="A66" s="16">
        <v>64</v>
      </c>
      <c r="B66" s="17" t="s">
        <v>14</v>
      </c>
      <c r="C66" s="17">
        <v>6</v>
      </c>
      <c r="D66" s="47">
        <v>41976</v>
      </c>
      <c r="E66" s="17"/>
      <c r="F66" s="17">
        <v>1955</v>
      </c>
      <c r="G66" s="17"/>
      <c r="H66" s="47">
        <v>42599</v>
      </c>
      <c r="I66" s="17"/>
      <c r="J66" s="17">
        <v>41</v>
      </c>
      <c r="K66" s="17">
        <v>2</v>
      </c>
      <c r="L66" s="17">
        <v>1</v>
      </c>
      <c r="M66" s="17">
        <v>7</v>
      </c>
      <c r="N66" s="17"/>
      <c r="O66" s="16">
        <f t="shared" si="0"/>
        <v>408.29999999999995</v>
      </c>
      <c r="P66" s="55">
        <v>372.4</v>
      </c>
      <c r="Q66" s="80">
        <v>372.4</v>
      </c>
      <c r="R66" s="76">
        <v>372.4</v>
      </c>
      <c r="S66" s="17">
        <v>372.4</v>
      </c>
      <c r="T66" s="17">
        <v>362.6</v>
      </c>
      <c r="U66" s="16">
        <v>57.7</v>
      </c>
      <c r="V66" s="16">
        <v>35.9</v>
      </c>
      <c r="W66" s="16">
        <v>269</v>
      </c>
      <c r="X66" s="16"/>
      <c r="Y66" s="16"/>
      <c r="Z66" s="16"/>
      <c r="AA66" s="17">
        <v>1658</v>
      </c>
      <c r="AB66" s="17">
        <v>313</v>
      </c>
      <c r="AC66" s="24" t="s">
        <v>48</v>
      </c>
      <c r="AD66" s="21" t="s">
        <v>179</v>
      </c>
      <c r="AE66" s="25" t="s">
        <v>51</v>
      </c>
      <c r="AF66" s="34"/>
      <c r="AG66" s="33" t="s">
        <v>174</v>
      </c>
      <c r="AH66" s="33" t="s">
        <v>182</v>
      </c>
      <c r="AI66" s="34" t="s">
        <v>176</v>
      </c>
      <c r="AJ66" s="34">
        <v>57.2</v>
      </c>
      <c r="AK66" s="35" t="s">
        <v>71</v>
      </c>
    </row>
    <row r="67" spans="1:37" s="3" customFormat="1" ht="31.5" customHeight="1">
      <c r="A67" s="16">
        <v>65</v>
      </c>
      <c r="B67" s="17" t="s">
        <v>14</v>
      </c>
      <c r="C67" s="17">
        <v>8</v>
      </c>
      <c r="D67" s="47">
        <v>42025</v>
      </c>
      <c r="E67" s="17"/>
      <c r="F67" s="17">
        <v>1955</v>
      </c>
      <c r="G67" s="17"/>
      <c r="H67" s="47">
        <v>34186</v>
      </c>
      <c r="I67" s="17"/>
      <c r="J67" s="17">
        <v>42</v>
      </c>
      <c r="K67" s="17">
        <v>2</v>
      </c>
      <c r="L67" s="17">
        <v>1</v>
      </c>
      <c r="M67" s="17">
        <v>8</v>
      </c>
      <c r="N67" s="17"/>
      <c r="O67" s="16">
        <f t="shared" si="0"/>
        <v>473.2</v>
      </c>
      <c r="P67" s="55">
        <v>419.3</v>
      </c>
      <c r="Q67" s="80">
        <v>420.6</v>
      </c>
      <c r="R67" s="76">
        <v>420.6</v>
      </c>
      <c r="S67" s="17">
        <v>419.3</v>
      </c>
      <c r="T67" s="17">
        <v>365.9</v>
      </c>
      <c r="U67" s="16">
        <v>43</v>
      </c>
      <c r="V67" s="16">
        <v>53.9</v>
      </c>
      <c r="W67" s="16">
        <v>269</v>
      </c>
      <c r="X67" s="16"/>
      <c r="Y67" s="16"/>
      <c r="Z67" s="16"/>
      <c r="AA67" s="17">
        <v>1660</v>
      </c>
      <c r="AB67" s="17">
        <v>299</v>
      </c>
      <c r="AC67" s="24" t="s">
        <v>48</v>
      </c>
      <c r="AD67" s="21" t="s">
        <v>179</v>
      </c>
      <c r="AE67" s="25" t="s">
        <v>51</v>
      </c>
      <c r="AF67" s="34"/>
      <c r="AG67" s="33" t="s">
        <v>174</v>
      </c>
      <c r="AH67" s="33" t="s">
        <v>182</v>
      </c>
      <c r="AI67" s="34" t="s">
        <v>176</v>
      </c>
      <c r="AJ67" s="34"/>
      <c r="AK67" s="35"/>
    </row>
    <row r="68" spans="1:37" s="5" customFormat="1" ht="31.5" customHeight="1">
      <c r="A68" s="16">
        <v>66</v>
      </c>
      <c r="B68" s="17" t="s">
        <v>14</v>
      </c>
      <c r="C68" s="17">
        <v>10</v>
      </c>
      <c r="D68" s="47">
        <v>41981</v>
      </c>
      <c r="E68" s="17"/>
      <c r="F68" s="17">
        <v>1956</v>
      </c>
      <c r="G68" s="17" t="s">
        <v>100</v>
      </c>
      <c r="H68" s="17"/>
      <c r="I68" s="17"/>
      <c r="J68" s="17">
        <v>41</v>
      </c>
      <c r="K68" s="17">
        <v>3</v>
      </c>
      <c r="L68" s="17">
        <v>4</v>
      </c>
      <c r="M68" s="17">
        <v>33</v>
      </c>
      <c r="N68" s="17"/>
      <c r="O68" s="16">
        <f t="shared" si="0"/>
        <v>2272.8</v>
      </c>
      <c r="P68" s="55">
        <v>2035</v>
      </c>
      <c r="Q68" s="80">
        <v>2035</v>
      </c>
      <c r="R68" s="76">
        <v>2035</v>
      </c>
      <c r="S68" s="23">
        <v>2038.7</v>
      </c>
      <c r="T68" s="23">
        <v>1594.4</v>
      </c>
      <c r="U68" s="19">
        <v>678.3</v>
      </c>
      <c r="V68" s="19">
        <v>237.8</v>
      </c>
      <c r="W68" s="19">
        <v>678.3</v>
      </c>
      <c r="X68" s="19"/>
      <c r="Y68" s="19"/>
      <c r="Z68" s="19"/>
      <c r="AA68" s="16">
        <v>9259</v>
      </c>
      <c r="AB68" s="16">
        <v>977</v>
      </c>
      <c r="AC68" s="24" t="s">
        <v>165</v>
      </c>
      <c r="AD68" s="21" t="s">
        <v>179</v>
      </c>
      <c r="AE68" s="25" t="s">
        <v>51</v>
      </c>
      <c r="AF68" s="33" t="s">
        <v>54</v>
      </c>
      <c r="AG68" s="33" t="s">
        <v>174</v>
      </c>
      <c r="AH68" s="33" t="s">
        <v>182</v>
      </c>
      <c r="AI68" s="34" t="s">
        <v>176</v>
      </c>
      <c r="AJ68" s="34"/>
      <c r="AK68" s="35"/>
    </row>
    <row r="69" spans="1:37" s="3" customFormat="1" ht="31.5" customHeight="1">
      <c r="A69" s="16">
        <v>67</v>
      </c>
      <c r="B69" s="17" t="s">
        <v>14</v>
      </c>
      <c r="C69" s="17">
        <v>12</v>
      </c>
      <c r="D69" s="47">
        <v>41976</v>
      </c>
      <c r="E69" s="17"/>
      <c r="F69" s="17">
        <v>1958</v>
      </c>
      <c r="G69" s="17" t="s">
        <v>101</v>
      </c>
      <c r="H69" s="47">
        <v>34367</v>
      </c>
      <c r="I69" s="17"/>
      <c r="J69" s="17">
        <v>45</v>
      </c>
      <c r="K69" s="17">
        <v>2</v>
      </c>
      <c r="L69" s="17">
        <v>2</v>
      </c>
      <c r="M69" s="17">
        <v>12</v>
      </c>
      <c r="N69" s="17"/>
      <c r="O69" s="16">
        <f t="shared" si="0"/>
        <v>702.4</v>
      </c>
      <c r="P69" s="55">
        <v>652.5</v>
      </c>
      <c r="Q69" s="80">
        <v>652.5</v>
      </c>
      <c r="R69" s="76">
        <v>652.5</v>
      </c>
      <c r="S69" s="17">
        <v>652.9</v>
      </c>
      <c r="T69" s="17">
        <v>603.6</v>
      </c>
      <c r="U69" s="16">
        <v>136.7</v>
      </c>
      <c r="V69" s="16">
        <v>49.9</v>
      </c>
      <c r="W69" s="16">
        <v>417</v>
      </c>
      <c r="X69" s="33"/>
      <c r="Y69" s="33"/>
      <c r="Z69" s="33"/>
      <c r="AA69" s="17">
        <v>2970</v>
      </c>
      <c r="AB69" s="17">
        <v>487</v>
      </c>
      <c r="AC69" s="24" t="s">
        <v>166</v>
      </c>
      <c r="AD69" s="21" t="s">
        <v>179</v>
      </c>
      <c r="AE69" s="25" t="s">
        <v>51</v>
      </c>
      <c r="AF69" s="33" t="s">
        <v>54</v>
      </c>
      <c r="AG69" s="33" t="s">
        <v>174</v>
      </c>
      <c r="AH69" s="33" t="s">
        <v>182</v>
      </c>
      <c r="AI69" s="34" t="s">
        <v>176</v>
      </c>
      <c r="AJ69" s="34"/>
      <c r="AK69" s="35"/>
    </row>
    <row r="70" spans="1:37" s="3" customFormat="1" ht="31.5" customHeight="1">
      <c r="A70" s="16">
        <v>68</v>
      </c>
      <c r="B70" s="17" t="s">
        <v>14</v>
      </c>
      <c r="C70" s="17">
        <v>14</v>
      </c>
      <c r="D70" s="17" t="s">
        <v>215</v>
      </c>
      <c r="E70" s="17"/>
      <c r="F70" s="17">
        <v>1962</v>
      </c>
      <c r="G70" s="17" t="s">
        <v>207</v>
      </c>
      <c r="H70" s="47">
        <v>40161</v>
      </c>
      <c r="I70" s="17"/>
      <c r="J70" s="17">
        <v>50</v>
      </c>
      <c r="K70" s="17">
        <v>4</v>
      </c>
      <c r="L70" s="17">
        <v>1</v>
      </c>
      <c r="M70" s="17">
        <v>65</v>
      </c>
      <c r="N70" s="17"/>
      <c r="O70" s="16">
        <f t="shared" si="0"/>
        <v>1890.6</v>
      </c>
      <c r="P70" s="55">
        <v>1518.6</v>
      </c>
      <c r="Q70" s="80">
        <v>1518.1</v>
      </c>
      <c r="R70" s="76">
        <v>1517.8</v>
      </c>
      <c r="S70" s="17">
        <v>1665.1</v>
      </c>
      <c r="T70" s="17">
        <v>372</v>
      </c>
      <c r="U70" s="16">
        <v>0</v>
      </c>
      <c r="V70" s="16">
        <v>372</v>
      </c>
      <c r="W70" s="16">
        <v>590.9</v>
      </c>
      <c r="X70" s="33"/>
      <c r="Y70" s="33"/>
      <c r="Z70" s="33"/>
      <c r="AA70" s="17">
        <v>7256</v>
      </c>
      <c r="AB70" s="17">
        <v>716</v>
      </c>
      <c r="AC70" s="24" t="s">
        <v>208</v>
      </c>
      <c r="AD70" s="21" t="s">
        <v>179</v>
      </c>
      <c r="AE70" s="25" t="s">
        <v>45</v>
      </c>
      <c r="AF70" s="33"/>
      <c r="AG70" s="33" t="s">
        <v>174</v>
      </c>
      <c r="AH70" s="33" t="s">
        <v>182</v>
      </c>
      <c r="AI70" s="34"/>
      <c r="AJ70" s="34"/>
      <c r="AK70" s="35"/>
    </row>
    <row r="71" spans="1:37" s="3" customFormat="1" ht="31.5" customHeight="1">
      <c r="A71" s="16">
        <v>69</v>
      </c>
      <c r="B71" s="17" t="s">
        <v>14</v>
      </c>
      <c r="C71" s="17">
        <v>16</v>
      </c>
      <c r="D71" s="47">
        <v>41976</v>
      </c>
      <c r="E71" s="17"/>
      <c r="F71" s="17">
        <v>1962</v>
      </c>
      <c r="G71" s="17"/>
      <c r="H71" s="47">
        <v>34026</v>
      </c>
      <c r="I71" s="17"/>
      <c r="J71" s="17">
        <v>53</v>
      </c>
      <c r="K71" s="17">
        <v>3</v>
      </c>
      <c r="L71" s="17">
        <v>3</v>
      </c>
      <c r="M71" s="17">
        <v>36</v>
      </c>
      <c r="N71" s="17"/>
      <c r="O71" s="16">
        <f aca="true" t="shared" si="1" ref="O71:O88">SUM(P71,V71)</f>
        <v>1593.7</v>
      </c>
      <c r="P71" s="55">
        <v>1450.3</v>
      </c>
      <c r="Q71" s="80">
        <v>1452.5</v>
      </c>
      <c r="R71" s="76">
        <v>1452.5</v>
      </c>
      <c r="S71" s="23">
        <v>1480.8</v>
      </c>
      <c r="T71" s="23">
        <v>1173.2</v>
      </c>
      <c r="U71" s="19">
        <v>514.9</v>
      </c>
      <c r="V71" s="16">
        <v>143.4</v>
      </c>
      <c r="W71" s="16">
        <v>514.9</v>
      </c>
      <c r="X71" s="33"/>
      <c r="Y71" s="33"/>
      <c r="Z71" s="33"/>
      <c r="AA71" s="17">
        <v>5752</v>
      </c>
      <c r="AB71" s="17">
        <v>693.5</v>
      </c>
      <c r="AC71" s="24" t="s">
        <v>23</v>
      </c>
      <c r="AD71" s="21" t="s">
        <v>179</v>
      </c>
      <c r="AE71" s="25" t="s">
        <v>51</v>
      </c>
      <c r="AF71" s="34"/>
      <c r="AG71" s="33" t="s">
        <v>174</v>
      </c>
      <c r="AH71" s="33" t="s">
        <v>182</v>
      </c>
      <c r="AI71" s="34" t="s">
        <v>176</v>
      </c>
      <c r="AJ71" s="34">
        <v>27.5</v>
      </c>
      <c r="AK71" s="35" t="s">
        <v>72</v>
      </c>
    </row>
    <row r="72" spans="1:37" s="3" customFormat="1" ht="31.5" customHeight="1">
      <c r="A72" s="16">
        <v>70</v>
      </c>
      <c r="B72" s="17" t="s">
        <v>14</v>
      </c>
      <c r="C72" s="17">
        <v>18</v>
      </c>
      <c r="D72" s="47">
        <v>41985</v>
      </c>
      <c r="E72" s="17"/>
      <c r="F72" s="17">
        <v>1962</v>
      </c>
      <c r="G72" s="17"/>
      <c r="H72" s="47">
        <v>34010</v>
      </c>
      <c r="I72" s="17"/>
      <c r="J72" s="17">
        <v>52</v>
      </c>
      <c r="K72" s="17">
        <v>3</v>
      </c>
      <c r="L72" s="17">
        <v>3</v>
      </c>
      <c r="M72" s="17">
        <v>36</v>
      </c>
      <c r="N72" s="17"/>
      <c r="O72" s="16">
        <f t="shared" si="1"/>
        <v>1611.1999999999998</v>
      </c>
      <c r="P72" s="55">
        <v>1468.6</v>
      </c>
      <c r="Q72" s="80">
        <v>1468.6</v>
      </c>
      <c r="R72" s="76">
        <v>1469.6</v>
      </c>
      <c r="S72" s="23">
        <v>1467.8</v>
      </c>
      <c r="T72" s="23">
        <v>1180.8</v>
      </c>
      <c r="U72" s="19">
        <v>519.1</v>
      </c>
      <c r="V72" s="16">
        <v>142.6</v>
      </c>
      <c r="W72" s="19">
        <v>519.1</v>
      </c>
      <c r="X72" s="19"/>
      <c r="Y72" s="19"/>
      <c r="Z72" s="19"/>
      <c r="AA72" s="17">
        <v>5638</v>
      </c>
      <c r="AB72" s="17">
        <v>695</v>
      </c>
      <c r="AC72" s="24" t="s">
        <v>167</v>
      </c>
      <c r="AD72" s="21" t="s">
        <v>179</v>
      </c>
      <c r="AE72" s="25" t="s">
        <v>17</v>
      </c>
      <c r="AF72" s="34"/>
      <c r="AG72" s="33" t="s">
        <v>174</v>
      </c>
      <c r="AH72" s="33" t="s">
        <v>182</v>
      </c>
      <c r="AI72" s="34" t="s">
        <v>176</v>
      </c>
      <c r="AJ72" s="34"/>
      <c r="AK72" s="35"/>
    </row>
    <row r="73" spans="1:37" s="3" customFormat="1" ht="31.5" customHeight="1">
      <c r="A73" s="16">
        <v>71</v>
      </c>
      <c r="B73" s="17" t="s">
        <v>14</v>
      </c>
      <c r="C73" s="17">
        <v>20</v>
      </c>
      <c r="D73" s="47">
        <v>41976</v>
      </c>
      <c r="E73" s="17"/>
      <c r="F73" s="17">
        <v>1963</v>
      </c>
      <c r="G73" s="17" t="s">
        <v>102</v>
      </c>
      <c r="H73" s="47">
        <v>33826</v>
      </c>
      <c r="I73" s="17"/>
      <c r="J73" s="17">
        <v>42</v>
      </c>
      <c r="K73" s="17">
        <v>4</v>
      </c>
      <c r="L73" s="17">
        <v>4</v>
      </c>
      <c r="M73" s="17">
        <v>64</v>
      </c>
      <c r="N73" s="17"/>
      <c r="O73" s="16">
        <f t="shared" si="1"/>
        <v>2678.3999999999996</v>
      </c>
      <c r="P73" s="55">
        <v>2489.7</v>
      </c>
      <c r="Q73" s="80">
        <v>2489.7</v>
      </c>
      <c r="R73" s="76">
        <v>2490.5</v>
      </c>
      <c r="S73" s="23">
        <v>2486</v>
      </c>
      <c r="T73" s="23">
        <v>1577.3</v>
      </c>
      <c r="U73" s="19">
        <v>694.3</v>
      </c>
      <c r="V73" s="16">
        <v>188.7</v>
      </c>
      <c r="W73" s="19">
        <v>694.3</v>
      </c>
      <c r="X73" s="19"/>
      <c r="Y73" s="19"/>
      <c r="Z73" s="19"/>
      <c r="AA73" s="17">
        <v>9928</v>
      </c>
      <c r="AB73" s="17">
        <v>924</v>
      </c>
      <c r="AC73" s="24" t="s">
        <v>168</v>
      </c>
      <c r="AD73" s="21" t="s">
        <v>179</v>
      </c>
      <c r="AE73" s="25" t="s">
        <v>17</v>
      </c>
      <c r="AF73" s="34"/>
      <c r="AG73" s="33" t="s">
        <v>174</v>
      </c>
      <c r="AH73" s="33" t="s">
        <v>182</v>
      </c>
      <c r="AI73" s="34" t="s">
        <v>176</v>
      </c>
      <c r="AJ73" s="34"/>
      <c r="AK73" s="35"/>
    </row>
    <row r="74" spans="1:37" s="3" customFormat="1" ht="31.5" customHeight="1">
      <c r="A74" s="16">
        <v>72</v>
      </c>
      <c r="B74" s="17" t="s">
        <v>15</v>
      </c>
      <c r="C74" s="17">
        <v>1</v>
      </c>
      <c r="D74" s="47">
        <v>41974</v>
      </c>
      <c r="E74" s="17"/>
      <c r="F74" s="17">
        <v>1956</v>
      </c>
      <c r="G74" s="17" t="s">
        <v>81</v>
      </c>
      <c r="H74" s="47">
        <v>33869</v>
      </c>
      <c r="I74" s="17">
        <v>2121</v>
      </c>
      <c r="J74" s="17">
        <v>63</v>
      </c>
      <c r="K74" s="17">
        <v>2</v>
      </c>
      <c r="L74" s="17">
        <v>4</v>
      </c>
      <c r="M74" s="17">
        <v>20</v>
      </c>
      <c r="N74" s="17"/>
      <c r="O74" s="16">
        <f t="shared" si="1"/>
        <v>1624.7</v>
      </c>
      <c r="P74" s="55">
        <v>1445.5</v>
      </c>
      <c r="Q74" s="80">
        <v>1445.5</v>
      </c>
      <c r="R74" s="76">
        <v>1445.5</v>
      </c>
      <c r="S74" s="23">
        <v>1445.2</v>
      </c>
      <c r="T74" s="23">
        <v>1575.6</v>
      </c>
      <c r="U74" s="19">
        <v>698.2</v>
      </c>
      <c r="V74" s="16">
        <v>179.2</v>
      </c>
      <c r="W74" s="19">
        <v>698.2</v>
      </c>
      <c r="X74" s="19"/>
      <c r="Y74" s="19"/>
      <c r="Z74" s="19"/>
      <c r="AA74" s="17">
        <v>6665</v>
      </c>
      <c r="AB74" s="17">
        <v>1079</v>
      </c>
      <c r="AC74" s="24" t="s">
        <v>169</v>
      </c>
      <c r="AD74" s="21" t="s">
        <v>179</v>
      </c>
      <c r="AE74" s="25" t="s">
        <v>51</v>
      </c>
      <c r="AF74" s="34"/>
      <c r="AG74" s="33" t="s">
        <v>174</v>
      </c>
      <c r="AH74" s="33" t="s">
        <v>182</v>
      </c>
      <c r="AI74" s="34" t="s">
        <v>176</v>
      </c>
      <c r="AJ74" s="34"/>
      <c r="AK74" s="35"/>
    </row>
    <row r="75" spans="1:37" s="3" customFormat="1" ht="31.5" customHeight="1">
      <c r="A75" s="16">
        <v>73</v>
      </c>
      <c r="B75" s="17" t="s">
        <v>15</v>
      </c>
      <c r="C75" s="17" t="s">
        <v>197</v>
      </c>
      <c r="D75" s="47">
        <v>42109</v>
      </c>
      <c r="E75" s="17"/>
      <c r="F75" s="17">
        <v>1964</v>
      </c>
      <c r="G75" s="17" t="s">
        <v>198</v>
      </c>
      <c r="H75" s="47">
        <v>39951</v>
      </c>
      <c r="I75" s="17">
        <v>2621</v>
      </c>
      <c r="J75" s="17">
        <v>58</v>
      </c>
      <c r="K75" s="17">
        <v>4</v>
      </c>
      <c r="L75" s="17">
        <v>2</v>
      </c>
      <c r="M75" s="17">
        <v>104</v>
      </c>
      <c r="N75" s="17"/>
      <c r="O75" s="16">
        <f>SUM(P75,V75)</f>
        <v>2442.6</v>
      </c>
      <c r="P75" s="55">
        <v>1901.5</v>
      </c>
      <c r="Q75" s="80">
        <v>1902.5</v>
      </c>
      <c r="R75" s="76">
        <v>1903.9</v>
      </c>
      <c r="S75" s="23">
        <v>2112</v>
      </c>
      <c r="T75" s="23">
        <v>541.1</v>
      </c>
      <c r="U75" s="19">
        <v>0</v>
      </c>
      <c r="V75" s="16">
        <v>541.1</v>
      </c>
      <c r="W75" s="19">
        <v>739</v>
      </c>
      <c r="X75" s="19"/>
      <c r="Y75" s="19"/>
      <c r="Z75" s="19"/>
      <c r="AA75" s="17">
        <v>9337</v>
      </c>
      <c r="AB75" s="17">
        <v>861.9</v>
      </c>
      <c r="AC75" s="24" t="s">
        <v>199</v>
      </c>
      <c r="AD75" s="21" t="s">
        <v>179</v>
      </c>
      <c r="AE75" s="25" t="s">
        <v>51</v>
      </c>
      <c r="AF75" s="34"/>
      <c r="AG75" s="33" t="s">
        <v>174</v>
      </c>
      <c r="AH75" s="33" t="s">
        <v>182</v>
      </c>
      <c r="AI75" s="34"/>
      <c r="AJ75" s="34"/>
      <c r="AK75" s="35"/>
    </row>
    <row r="76" spans="1:37" s="3" customFormat="1" ht="31.5" customHeight="1">
      <c r="A76" s="16">
        <v>74</v>
      </c>
      <c r="B76" s="17" t="s">
        <v>15</v>
      </c>
      <c r="C76" s="17">
        <v>3</v>
      </c>
      <c r="D76" s="47">
        <v>41984</v>
      </c>
      <c r="E76" s="17"/>
      <c r="F76" s="17">
        <v>1957</v>
      </c>
      <c r="G76" s="17"/>
      <c r="H76" s="47">
        <v>33858</v>
      </c>
      <c r="I76" s="17"/>
      <c r="J76" s="17">
        <v>65</v>
      </c>
      <c r="K76" s="17">
        <v>3</v>
      </c>
      <c r="L76" s="17">
        <v>4</v>
      </c>
      <c r="M76" s="17">
        <v>33</v>
      </c>
      <c r="N76" s="17"/>
      <c r="O76" s="16">
        <f t="shared" si="1"/>
        <v>2250.2000000000003</v>
      </c>
      <c r="P76" s="55">
        <v>2017.9</v>
      </c>
      <c r="Q76" s="80">
        <v>2016.9</v>
      </c>
      <c r="R76" s="76">
        <v>2016.9</v>
      </c>
      <c r="S76" s="23">
        <v>2016.5</v>
      </c>
      <c r="T76" s="23">
        <v>1525.1</v>
      </c>
      <c r="U76" s="19">
        <v>596.6</v>
      </c>
      <c r="V76" s="16">
        <v>232.3</v>
      </c>
      <c r="W76" s="16">
        <v>696.2</v>
      </c>
      <c r="X76" s="33"/>
      <c r="Y76" s="33"/>
      <c r="Z76" s="33"/>
      <c r="AA76" s="17">
        <v>9545</v>
      </c>
      <c r="AB76" s="17">
        <v>1013</v>
      </c>
      <c r="AC76" s="24" t="s">
        <v>170</v>
      </c>
      <c r="AD76" s="21" t="s">
        <v>179</v>
      </c>
      <c r="AE76" s="25" t="s">
        <v>51</v>
      </c>
      <c r="AF76" s="34"/>
      <c r="AG76" s="33" t="s">
        <v>174</v>
      </c>
      <c r="AH76" s="33" t="s">
        <v>182</v>
      </c>
      <c r="AI76" s="34" t="s">
        <v>176</v>
      </c>
      <c r="AJ76" s="34"/>
      <c r="AK76" s="35"/>
    </row>
    <row r="77" spans="1:37" s="3" customFormat="1" ht="31.5" customHeight="1">
      <c r="A77" s="16">
        <v>75</v>
      </c>
      <c r="B77" s="17" t="s">
        <v>15</v>
      </c>
      <c r="C77" s="17">
        <v>5</v>
      </c>
      <c r="D77" s="47">
        <v>41978</v>
      </c>
      <c r="E77" s="17"/>
      <c r="F77" s="17">
        <v>1960</v>
      </c>
      <c r="G77" s="17"/>
      <c r="H77" s="47">
        <v>34201</v>
      </c>
      <c r="I77" s="17"/>
      <c r="J77" s="17">
        <v>41</v>
      </c>
      <c r="K77" s="17">
        <v>3</v>
      </c>
      <c r="L77" s="17">
        <v>3</v>
      </c>
      <c r="M77" s="17">
        <v>20</v>
      </c>
      <c r="N77" s="17"/>
      <c r="O77" s="16">
        <f t="shared" si="1"/>
        <v>1399.3000000000002</v>
      </c>
      <c r="P77" s="55">
        <v>1225.9</v>
      </c>
      <c r="Q77" s="80">
        <v>1225.9</v>
      </c>
      <c r="R77" s="76">
        <v>1225.9</v>
      </c>
      <c r="S77" s="17">
        <v>1225</v>
      </c>
      <c r="T77" s="17">
        <v>924.8</v>
      </c>
      <c r="U77" s="16">
        <v>375.7</v>
      </c>
      <c r="V77" s="16">
        <v>173.4</v>
      </c>
      <c r="W77" s="16">
        <v>375.7</v>
      </c>
      <c r="X77" s="16"/>
      <c r="Y77" s="16"/>
      <c r="Z77" s="16"/>
      <c r="AA77" s="17">
        <v>5735</v>
      </c>
      <c r="AB77" s="17">
        <v>747</v>
      </c>
      <c r="AC77" s="24" t="s">
        <v>193</v>
      </c>
      <c r="AD77" s="21" t="s">
        <v>179</v>
      </c>
      <c r="AE77" s="25" t="s">
        <v>51</v>
      </c>
      <c r="AF77" s="34"/>
      <c r="AG77" s="33" t="s">
        <v>174</v>
      </c>
      <c r="AH77" s="33" t="s">
        <v>182</v>
      </c>
      <c r="AI77" s="34" t="s">
        <v>176</v>
      </c>
      <c r="AJ77" s="34">
        <v>211.1</v>
      </c>
      <c r="AK77" s="35" t="s">
        <v>71</v>
      </c>
    </row>
    <row r="78" spans="1:37" s="3" customFormat="1" ht="39" customHeight="1">
      <c r="A78" s="16">
        <v>76</v>
      </c>
      <c r="B78" s="17" t="s">
        <v>15</v>
      </c>
      <c r="C78" s="17">
        <v>7</v>
      </c>
      <c r="D78" s="47">
        <v>41985</v>
      </c>
      <c r="E78" s="17"/>
      <c r="F78" s="17">
        <v>1960</v>
      </c>
      <c r="G78" s="17"/>
      <c r="H78" s="47">
        <v>33889</v>
      </c>
      <c r="I78" s="17"/>
      <c r="J78" s="17">
        <v>57</v>
      </c>
      <c r="K78" s="17">
        <v>3</v>
      </c>
      <c r="L78" s="17">
        <v>4</v>
      </c>
      <c r="M78" s="17">
        <v>33</v>
      </c>
      <c r="N78" s="17"/>
      <c r="O78" s="16">
        <f t="shared" si="1"/>
        <v>2208.5</v>
      </c>
      <c r="P78" s="55">
        <v>1974.7</v>
      </c>
      <c r="Q78" s="80">
        <v>1974.7</v>
      </c>
      <c r="R78" s="76">
        <v>1974.7</v>
      </c>
      <c r="S78" s="23">
        <v>2040.1</v>
      </c>
      <c r="T78" s="23">
        <v>1608.4</v>
      </c>
      <c r="U78" s="19">
        <v>687.3</v>
      </c>
      <c r="V78" s="16">
        <v>233.8</v>
      </c>
      <c r="W78" s="19">
        <v>687.3</v>
      </c>
      <c r="X78" s="19"/>
      <c r="Y78" s="19"/>
      <c r="Z78" s="19"/>
      <c r="AA78" s="17">
        <v>9231</v>
      </c>
      <c r="AB78" s="17">
        <v>993</v>
      </c>
      <c r="AC78" s="24" t="s">
        <v>24</v>
      </c>
      <c r="AD78" s="21" t="s">
        <v>179</v>
      </c>
      <c r="AE78" s="25" t="s">
        <v>51</v>
      </c>
      <c r="AF78" s="34"/>
      <c r="AG78" s="33" t="s">
        <v>174</v>
      </c>
      <c r="AH78" s="33" t="s">
        <v>182</v>
      </c>
      <c r="AI78" s="34" t="s">
        <v>176</v>
      </c>
      <c r="AJ78" s="34">
        <v>138.3</v>
      </c>
      <c r="AK78" s="35" t="s">
        <v>131</v>
      </c>
    </row>
    <row r="79" spans="1:37" s="3" customFormat="1" ht="31.5" customHeight="1">
      <c r="A79" s="16">
        <v>77</v>
      </c>
      <c r="B79" s="17" t="s">
        <v>15</v>
      </c>
      <c r="C79" s="17" t="s">
        <v>10</v>
      </c>
      <c r="D79" s="47">
        <v>41985</v>
      </c>
      <c r="E79" s="17"/>
      <c r="F79" s="17">
        <v>1999</v>
      </c>
      <c r="G79" s="17" t="s">
        <v>90</v>
      </c>
      <c r="H79" s="47">
        <v>36517</v>
      </c>
      <c r="I79" s="17">
        <v>1252</v>
      </c>
      <c r="J79" s="17">
        <v>50</v>
      </c>
      <c r="K79" s="17">
        <v>4</v>
      </c>
      <c r="L79" s="17">
        <v>2</v>
      </c>
      <c r="M79" s="17">
        <v>24</v>
      </c>
      <c r="N79" s="17"/>
      <c r="O79" s="16">
        <f t="shared" si="1"/>
        <v>1286.5</v>
      </c>
      <c r="P79" s="55">
        <v>1162.2</v>
      </c>
      <c r="Q79" s="80">
        <v>1162.2</v>
      </c>
      <c r="R79" s="76">
        <v>1162.2</v>
      </c>
      <c r="S79" s="23">
        <v>1146.6</v>
      </c>
      <c r="T79" s="23">
        <v>799.7</v>
      </c>
      <c r="U79" s="19">
        <v>337.7</v>
      </c>
      <c r="V79" s="16">
        <v>124.3</v>
      </c>
      <c r="W79" s="19">
        <v>337.7</v>
      </c>
      <c r="X79" s="19"/>
      <c r="Y79" s="19"/>
      <c r="Z79" s="19"/>
      <c r="AA79" s="17">
        <v>5974</v>
      </c>
      <c r="AB79" s="17">
        <v>457</v>
      </c>
      <c r="AC79" s="24" t="s">
        <v>192</v>
      </c>
      <c r="AD79" s="21" t="s">
        <v>179</v>
      </c>
      <c r="AE79" s="25" t="s">
        <v>17</v>
      </c>
      <c r="AF79" s="34"/>
      <c r="AG79" s="33" t="s">
        <v>174</v>
      </c>
      <c r="AH79" s="33" t="s">
        <v>182</v>
      </c>
      <c r="AI79" s="34" t="s">
        <v>176</v>
      </c>
      <c r="AJ79" s="34"/>
      <c r="AK79" s="35"/>
    </row>
    <row r="80" spans="1:37" s="3" customFormat="1" ht="31.5" customHeight="1">
      <c r="A80" s="16">
        <v>78</v>
      </c>
      <c r="B80" s="17" t="s">
        <v>15</v>
      </c>
      <c r="C80" s="17">
        <v>9</v>
      </c>
      <c r="D80" s="47">
        <v>41973</v>
      </c>
      <c r="E80" s="17"/>
      <c r="F80" s="17">
        <v>1960</v>
      </c>
      <c r="G80" s="17"/>
      <c r="H80" s="47">
        <v>34002</v>
      </c>
      <c r="I80" s="17"/>
      <c r="J80" s="17">
        <v>55</v>
      </c>
      <c r="K80" s="17">
        <v>3</v>
      </c>
      <c r="L80" s="17">
        <v>3</v>
      </c>
      <c r="M80" s="17">
        <v>36</v>
      </c>
      <c r="N80" s="17"/>
      <c r="O80" s="16">
        <f t="shared" si="1"/>
        <v>1577.5</v>
      </c>
      <c r="P80" s="55">
        <v>1473.5</v>
      </c>
      <c r="Q80" s="80">
        <v>1473.5</v>
      </c>
      <c r="R80" s="76">
        <v>1473.5</v>
      </c>
      <c r="S80" s="23">
        <v>1473.5</v>
      </c>
      <c r="T80" s="23">
        <v>1205.6</v>
      </c>
      <c r="U80" s="19">
        <v>550.8</v>
      </c>
      <c r="V80" s="16">
        <v>104</v>
      </c>
      <c r="W80" s="19">
        <v>550.8</v>
      </c>
      <c r="X80" s="19"/>
      <c r="Y80" s="19"/>
      <c r="Z80" s="19"/>
      <c r="AA80" s="17">
        <v>5857</v>
      </c>
      <c r="AB80" s="17">
        <v>692.2</v>
      </c>
      <c r="AC80" s="24" t="s">
        <v>191</v>
      </c>
      <c r="AD80" s="21" t="s">
        <v>179</v>
      </c>
      <c r="AE80" s="25" t="s">
        <v>51</v>
      </c>
      <c r="AF80" s="34"/>
      <c r="AG80" s="33" t="s">
        <v>174</v>
      </c>
      <c r="AH80" s="33" t="s">
        <v>182</v>
      </c>
      <c r="AI80" s="34" t="s">
        <v>176</v>
      </c>
      <c r="AJ80" s="34"/>
      <c r="AK80" s="35"/>
    </row>
    <row r="81" spans="1:37" s="3" customFormat="1" ht="31.5" customHeight="1">
      <c r="A81" s="16">
        <v>79</v>
      </c>
      <c r="B81" s="17" t="s">
        <v>15</v>
      </c>
      <c r="C81" s="17">
        <v>12</v>
      </c>
      <c r="D81" s="47">
        <v>41979</v>
      </c>
      <c r="E81" s="17"/>
      <c r="F81" s="17">
        <v>1957</v>
      </c>
      <c r="G81" s="17" t="s">
        <v>84</v>
      </c>
      <c r="H81" s="47">
        <v>33835</v>
      </c>
      <c r="I81" s="17">
        <v>1334</v>
      </c>
      <c r="J81" s="17">
        <v>57</v>
      </c>
      <c r="K81" s="17">
        <v>3</v>
      </c>
      <c r="L81" s="17">
        <v>5</v>
      </c>
      <c r="M81" s="17">
        <v>36</v>
      </c>
      <c r="N81" s="17"/>
      <c r="O81" s="16">
        <f t="shared" si="1"/>
        <v>2527.3</v>
      </c>
      <c r="P81" s="55">
        <v>2255.4</v>
      </c>
      <c r="Q81" s="80">
        <v>2263.9</v>
      </c>
      <c r="R81" s="76">
        <v>2264.4</v>
      </c>
      <c r="S81" s="23">
        <v>2119.9</v>
      </c>
      <c r="T81" s="23">
        <v>1844.2</v>
      </c>
      <c r="U81" s="19">
        <v>473.3</v>
      </c>
      <c r="V81" s="16">
        <v>271.9</v>
      </c>
      <c r="W81" s="16">
        <v>1099</v>
      </c>
      <c r="X81" s="33"/>
      <c r="Y81" s="33"/>
      <c r="Z81" s="33"/>
      <c r="AA81" s="17">
        <v>10845</v>
      </c>
      <c r="AB81" s="17">
        <v>1304</v>
      </c>
      <c r="AC81" s="24" t="s">
        <v>190</v>
      </c>
      <c r="AD81" s="21" t="s">
        <v>179</v>
      </c>
      <c r="AE81" s="25" t="s">
        <v>51</v>
      </c>
      <c r="AF81" s="34"/>
      <c r="AG81" s="33" t="s">
        <v>174</v>
      </c>
      <c r="AH81" s="33" t="s">
        <v>181</v>
      </c>
      <c r="AI81" s="34" t="s">
        <v>176</v>
      </c>
      <c r="AJ81" s="34"/>
      <c r="AK81" s="35"/>
    </row>
    <row r="82" spans="1:37" s="3" customFormat="1" ht="52.5" customHeight="1">
      <c r="A82" s="16">
        <v>80</v>
      </c>
      <c r="B82" s="45" t="s">
        <v>15</v>
      </c>
      <c r="C82" s="45">
        <v>13</v>
      </c>
      <c r="D82" s="49">
        <v>41974</v>
      </c>
      <c r="E82" s="45"/>
      <c r="F82" s="42">
        <v>1963</v>
      </c>
      <c r="G82" s="42" t="s">
        <v>89</v>
      </c>
      <c r="H82" s="49">
        <v>33858</v>
      </c>
      <c r="I82" s="42">
        <v>787</v>
      </c>
      <c r="J82" s="42">
        <v>60</v>
      </c>
      <c r="K82" s="42">
        <v>4</v>
      </c>
      <c r="L82" s="42">
        <v>3</v>
      </c>
      <c r="M82" s="42">
        <v>46</v>
      </c>
      <c r="N82" s="42"/>
      <c r="O82" s="41">
        <f t="shared" si="1"/>
        <v>2003.9</v>
      </c>
      <c r="P82" s="56">
        <v>1859</v>
      </c>
      <c r="Q82" s="81">
        <v>1859</v>
      </c>
      <c r="R82" s="77">
        <v>1859</v>
      </c>
      <c r="S82" s="43">
        <v>1929.2</v>
      </c>
      <c r="T82" s="43">
        <v>1141.6</v>
      </c>
      <c r="U82" s="30">
        <v>459.5</v>
      </c>
      <c r="V82" s="41">
        <v>144.9</v>
      </c>
      <c r="W82" s="41">
        <v>537.2</v>
      </c>
      <c r="X82" s="44"/>
      <c r="Y82" s="44"/>
      <c r="Z82" s="44"/>
      <c r="AA82" s="42">
        <v>7728</v>
      </c>
      <c r="AB82" s="42">
        <v>733</v>
      </c>
      <c r="AC82" s="45" t="s">
        <v>25</v>
      </c>
      <c r="AD82" s="44" t="s">
        <v>179</v>
      </c>
      <c r="AE82" s="45" t="s">
        <v>51</v>
      </c>
      <c r="AF82" s="45"/>
      <c r="AG82" s="44" t="s">
        <v>174</v>
      </c>
      <c r="AH82" s="44" t="s">
        <v>181</v>
      </c>
      <c r="AI82" s="45" t="s">
        <v>176</v>
      </c>
      <c r="AJ82" s="34" t="s">
        <v>209</v>
      </c>
      <c r="AK82" s="35" t="s">
        <v>218</v>
      </c>
    </row>
    <row r="83" spans="1:37" s="3" customFormat="1" ht="33.75" customHeight="1">
      <c r="A83" s="16">
        <v>81</v>
      </c>
      <c r="B83" s="17" t="s">
        <v>15</v>
      </c>
      <c r="C83" s="17">
        <v>14</v>
      </c>
      <c r="D83" s="47">
        <v>41977</v>
      </c>
      <c r="E83" s="17"/>
      <c r="F83" s="17">
        <v>1956</v>
      </c>
      <c r="G83" s="17" t="s">
        <v>79</v>
      </c>
      <c r="H83" s="47">
        <v>33830</v>
      </c>
      <c r="I83" s="17">
        <v>879</v>
      </c>
      <c r="J83" s="17">
        <v>38</v>
      </c>
      <c r="K83" s="17">
        <v>3</v>
      </c>
      <c r="L83" s="17">
        <v>4</v>
      </c>
      <c r="M83" s="17">
        <v>30</v>
      </c>
      <c r="N83" s="17"/>
      <c r="O83" s="16">
        <f t="shared" si="1"/>
        <v>1975</v>
      </c>
      <c r="P83" s="55">
        <v>1761.1</v>
      </c>
      <c r="Q83" s="80">
        <v>1761.1</v>
      </c>
      <c r="R83" s="76">
        <v>1761.1</v>
      </c>
      <c r="S83" s="23">
        <v>1759</v>
      </c>
      <c r="T83" s="23">
        <v>1181</v>
      </c>
      <c r="U83" s="19">
        <v>424.7</v>
      </c>
      <c r="V83" s="16">
        <v>213.9</v>
      </c>
      <c r="W83" s="16">
        <v>542.4</v>
      </c>
      <c r="X83" s="33"/>
      <c r="Y83" s="33"/>
      <c r="Z83" s="33"/>
      <c r="AA83" s="17">
        <v>8485</v>
      </c>
      <c r="AB83" s="17">
        <v>1007</v>
      </c>
      <c r="AC83" s="24" t="s">
        <v>22</v>
      </c>
      <c r="AD83" s="21" t="s">
        <v>179</v>
      </c>
      <c r="AE83" s="25" t="s">
        <v>51</v>
      </c>
      <c r="AF83" s="34"/>
      <c r="AG83" s="33" t="s">
        <v>174</v>
      </c>
      <c r="AH83" s="33" t="s">
        <v>181</v>
      </c>
      <c r="AI83" s="34" t="s">
        <v>176</v>
      </c>
      <c r="AJ83" s="34">
        <v>328.6</v>
      </c>
      <c r="AK83" s="35" t="s">
        <v>73</v>
      </c>
    </row>
    <row r="84" spans="1:37" s="3" customFormat="1" ht="34.5" customHeight="1">
      <c r="A84" s="16">
        <v>82</v>
      </c>
      <c r="B84" s="17" t="s">
        <v>15</v>
      </c>
      <c r="C84" s="17">
        <v>22</v>
      </c>
      <c r="D84" s="47">
        <v>41985</v>
      </c>
      <c r="E84" s="17"/>
      <c r="F84" s="17">
        <v>1956</v>
      </c>
      <c r="G84" s="17"/>
      <c r="H84" s="47">
        <v>34186</v>
      </c>
      <c r="I84" s="17"/>
      <c r="J84" s="17">
        <v>47</v>
      </c>
      <c r="K84" s="17">
        <v>3</v>
      </c>
      <c r="L84" s="17">
        <v>4</v>
      </c>
      <c r="M84" s="17">
        <v>31</v>
      </c>
      <c r="N84" s="17"/>
      <c r="O84" s="16">
        <f t="shared" si="1"/>
        <v>2049</v>
      </c>
      <c r="P84" s="55">
        <v>1827.5</v>
      </c>
      <c r="Q84" s="80">
        <v>1827.5</v>
      </c>
      <c r="R84" s="76">
        <v>1827.5</v>
      </c>
      <c r="S84" s="23">
        <v>1823.6</v>
      </c>
      <c r="T84" s="23">
        <v>1274.1</v>
      </c>
      <c r="U84" s="19">
        <v>454.9</v>
      </c>
      <c r="V84" s="16">
        <v>221.5</v>
      </c>
      <c r="W84" s="16">
        <v>597.7</v>
      </c>
      <c r="X84" s="33"/>
      <c r="Y84" s="33"/>
      <c r="Z84" s="33"/>
      <c r="AA84" s="17">
        <v>9922</v>
      </c>
      <c r="AB84" s="17">
        <v>946</v>
      </c>
      <c r="AC84" s="24" t="s">
        <v>24</v>
      </c>
      <c r="AD84" s="21" t="s">
        <v>179</v>
      </c>
      <c r="AE84" s="25" t="s">
        <v>51</v>
      </c>
      <c r="AF84" s="34"/>
      <c r="AG84" s="33" t="s">
        <v>174</v>
      </c>
      <c r="AH84" s="33" t="s">
        <v>181</v>
      </c>
      <c r="AI84" s="34" t="s">
        <v>176</v>
      </c>
      <c r="AJ84" s="34">
        <v>279.6</v>
      </c>
      <c r="AK84" s="35" t="s">
        <v>71</v>
      </c>
    </row>
    <row r="85" spans="1:37" s="3" customFormat="1" ht="31.5" customHeight="1">
      <c r="A85" s="16">
        <v>83</v>
      </c>
      <c r="B85" s="17" t="s">
        <v>15</v>
      </c>
      <c r="C85" s="17">
        <v>24</v>
      </c>
      <c r="D85" s="47">
        <v>41983</v>
      </c>
      <c r="E85" s="17"/>
      <c r="F85" s="17">
        <v>1959</v>
      </c>
      <c r="G85" s="17"/>
      <c r="H85" s="47">
        <v>33829</v>
      </c>
      <c r="I85" s="17"/>
      <c r="J85" s="17">
        <v>43</v>
      </c>
      <c r="K85" s="17">
        <v>3</v>
      </c>
      <c r="L85" s="17">
        <v>3</v>
      </c>
      <c r="M85" s="17">
        <v>20</v>
      </c>
      <c r="N85" s="17"/>
      <c r="O85" s="16">
        <f t="shared" si="1"/>
        <v>1381.8</v>
      </c>
      <c r="P85" s="55">
        <v>1220.6</v>
      </c>
      <c r="Q85" s="80">
        <v>1221</v>
      </c>
      <c r="R85" s="76">
        <v>1221.2</v>
      </c>
      <c r="S85" s="23">
        <v>1220.3</v>
      </c>
      <c r="T85" s="23">
        <v>957.5</v>
      </c>
      <c r="U85" s="19">
        <v>353.7</v>
      </c>
      <c r="V85" s="16">
        <v>161.2</v>
      </c>
      <c r="W85" s="16">
        <v>442.6</v>
      </c>
      <c r="X85" s="33"/>
      <c r="Y85" s="33"/>
      <c r="Z85" s="33"/>
      <c r="AA85" s="17">
        <v>6499</v>
      </c>
      <c r="AB85" s="17">
        <v>765.2</v>
      </c>
      <c r="AC85" s="24" t="s">
        <v>26</v>
      </c>
      <c r="AD85" s="21" t="s">
        <v>179</v>
      </c>
      <c r="AE85" s="25" t="s">
        <v>51</v>
      </c>
      <c r="AF85" s="34"/>
      <c r="AG85" s="33" t="s">
        <v>174</v>
      </c>
      <c r="AH85" s="33" t="s">
        <v>181</v>
      </c>
      <c r="AI85" s="34" t="s">
        <v>176</v>
      </c>
      <c r="AJ85" s="34">
        <v>444.7</v>
      </c>
      <c r="AK85" s="35" t="s">
        <v>58</v>
      </c>
    </row>
    <row r="86" spans="1:37" s="3" customFormat="1" ht="31.5" customHeight="1">
      <c r="A86" s="16">
        <v>84</v>
      </c>
      <c r="B86" s="17" t="s">
        <v>15</v>
      </c>
      <c r="C86" s="17" t="s">
        <v>16</v>
      </c>
      <c r="D86" s="47">
        <v>41985</v>
      </c>
      <c r="E86" s="17"/>
      <c r="F86" s="17">
        <v>1966</v>
      </c>
      <c r="G86" s="17"/>
      <c r="H86" s="47">
        <v>33879</v>
      </c>
      <c r="I86" s="17"/>
      <c r="J86" s="17">
        <v>46</v>
      </c>
      <c r="K86" s="17">
        <v>4</v>
      </c>
      <c r="L86" s="17">
        <v>4</v>
      </c>
      <c r="M86" s="17">
        <v>64</v>
      </c>
      <c r="N86" s="17"/>
      <c r="O86" s="16">
        <f t="shared" si="1"/>
        <v>2610.1</v>
      </c>
      <c r="P86" s="55">
        <v>2453.4</v>
      </c>
      <c r="Q86" s="80">
        <v>2453.4</v>
      </c>
      <c r="R86" s="76">
        <v>2454.2</v>
      </c>
      <c r="S86" s="23">
        <v>2452.6</v>
      </c>
      <c r="T86" s="23">
        <v>1481.9</v>
      </c>
      <c r="U86" s="19">
        <v>662.6</v>
      </c>
      <c r="V86" s="16">
        <v>156.7</v>
      </c>
      <c r="W86" s="19">
        <v>662.6</v>
      </c>
      <c r="X86" s="33"/>
      <c r="Y86" s="33"/>
      <c r="Z86" s="33"/>
      <c r="AA86" s="17">
        <v>9880</v>
      </c>
      <c r="AB86" s="17">
        <v>927</v>
      </c>
      <c r="AC86" s="24" t="s">
        <v>20</v>
      </c>
      <c r="AD86" s="21" t="s">
        <v>179</v>
      </c>
      <c r="AE86" s="25" t="s">
        <v>51</v>
      </c>
      <c r="AF86" s="34"/>
      <c r="AG86" s="33" t="s">
        <v>174</v>
      </c>
      <c r="AH86" s="33" t="s">
        <v>181</v>
      </c>
      <c r="AI86" s="34" t="s">
        <v>176</v>
      </c>
      <c r="AJ86" s="34"/>
      <c r="AK86" s="35"/>
    </row>
    <row r="87" spans="1:37" s="3" customFormat="1" ht="41.25" customHeight="1">
      <c r="A87" s="16">
        <v>85</v>
      </c>
      <c r="B87" s="17" t="s">
        <v>15</v>
      </c>
      <c r="C87" s="17">
        <v>30</v>
      </c>
      <c r="D87" s="47">
        <v>41977</v>
      </c>
      <c r="E87" s="17"/>
      <c r="F87" s="17">
        <v>1961</v>
      </c>
      <c r="G87" s="17"/>
      <c r="H87" s="47">
        <v>33904</v>
      </c>
      <c r="I87" s="17"/>
      <c r="J87" s="17">
        <v>50</v>
      </c>
      <c r="K87" s="17">
        <v>3</v>
      </c>
      <c r="L87" s="17">
        <v>3</v>
      </c>
      <c r="M87" s="17">
        <v>34</v>
      </c>
      <c r="N87" s="17"/>
      <c r="O87" s="16">
        <f t="shared" si="1"/>
        <v>1540.8</v>
      </c>
      <c r="P87" s="55">
        <v>1396.6</v>
      </c>
      <c r="Q87" s="80">
        <v>1396.6</v>
      </c>
      <c r="R87" s="76">
        <v>1396.6</v>
      </c>
      <c r="S87" s="17">
        <v>1396.6</v>
      </c>
      <c r="T87" s="17">
        <v>1210.2</v>
      </c>
      <c r="U87" s="16">
        <v>533</v>
      </c>
      <c r="V87" s="16">
        <v>144.2</v>
      </c>
      <c r="W87" s="16">
        <v>533</v>
      </c>
      <c r="X87" s="33"/>
      <c r="Y87" s="33"/>
      <c r="Z87" s="33"/>
      <c r="AA87" s="17">
        <v>5726</v>
      </c>
      <c r="AB87" s="17">
        <v>706</v>
      </c>
      <c r="AC87" s="24" t="s">
        <v>42</v>
      </c>
      <c r="AD87" s="21" t="s">
        <v>179</v>
      </c>
      <c r="AE87" s="25" t="s">
        <v>51</v>
      </c>
      <c r="AF87" s="34"/>
      <c r="AG87" s="33" t="s">
        <v>174</v>
      </c>
      <c r="AH87" s="33" t="s">
        <v>181</v>
      </c>
      <c r="AI87" s="34" t="s">
        <v>176</v>
      </c>
      <c r="AJ87" s="34">
        <v>86.1</v>
      </c>
      <c r="AK87" s="35" t="s">
        <v>74</v>
      </c>
    </row>
    <row r="88" spans="1:37" s="3" customFormat="1" ht="31.5" customHeight="1">
      <c r="A88" s="16">
        <v>86</v>
      </c>
      <c r="B88" s="17" t="s">
        <v>15</v>
      </c>
      <c r="C88" s="17">
        <v>32</v>
      </c>
      <c r="D88" s="47">
        <v>41979</v>
      </c>
      <c r="E88" s="17"/>
      <c r="F88" s="17">
        <v>1961</v>
      </c>
      <c r="G88" s="17"/>
      <c r="H88" s="47">
        <v>35855</v>
      </c>
      <c r="I88" s="17"/>
      <c r="J88" s="17">
        <v>57</v>
      </c>
      <c r="K88" s="17">
        <v>3</v>
      </c>
      <c r="L88" s="17">
        <v>3</v>
      </c>
      <c r="M88" s="17">
        <v>36</v>
      </c>
      <c r="N88" s="17"/>
      <c r="O88" s="16">
        <f t="shared" si="1"/>
        <v>1621.6000000000001</v>
      </c>
      <c r="P88" s="55">
        <v>1479.4</v>
      </c>
      <c r="Q88" s="80">
        <v>1479.4</v>
      </c>
      <c r="R88" s="76">
        <v>1479.5</v>
      </c>
      <c r="S88" s="23">
        <v>1479.5</v>
      </c>
      <c r="T88" s="23">
        <v>1205.6</v>
      </c>
      <c r="U88" s="19">
        <v>531.7</v>
      </c>
      <c r="V88" s="16">
        <v>142.2</v>
      </c>
      <c r="W88" s="19">
        <v>531.7</v>
      </c>
      <c r="X88" s="33"/>
      <c r="Y88" s="33"/>
      <c r="Z88" s="33"/>
      <c r="AA88" s="17">
        <v>5729</v>
      </c>
      <c r="AB88" s="17">
        <v>703</v>
      </c>
      <c r="AC88" s="24" t="s">
        <v>189</v>
      </c>
      <c r="AD88" s="21" t="s">
        <v>179</v>
      </c>
      <c r="AE88" s="25" t="s">
        <v>51</v>
      </c>
      <c r="AF88" s="34"/>
      <c r="AG88" s="33" t="s">
        <v>174</v>
      </c>
      <c r="AH88" s="33" t="s">
        <v>181</v>
      </c>
      <c r="AI88" s="34" t="s">
        <v>176</v>
      </c>
      <c r="AJ88" s="34"/>
      <c r="AK88" s="35"/>
    </row>
    <row r="89" spans="1:37" ht="21.75" customHeight="1">
      <c r="A89" s="6"/>
      <c r="B89" s="6" t="s">
        <v>185</v>
      </c>
      <c r="C89" s="6"/>
      <c r="D89" s="6"/>
      <c r="E89" s="6"/>
      <c r="F89" s="6"/>
      <c r="G89" s="6"/>
      <c r="H89" s="6"/>
      <c r="I89" s="6"/>
      <c r="J89" s="6"/>
      <c r="K89" s="6"/>
      <c r="L89" s="6">
        <f>SUM(L3:L88)</f>
        <v>311</v>
      </c>
      <c r="M89" s="6">
        <f>SUM(M3:M88)</f>
        <v>4467</v>
      </c>
      <c r="N89" s="6"/>
      <c r="O89" s="6">
        <f>SUM(O3:O88)</f>
        <v>215153.19999999995</v>
      </c>
      <c r="P89" s="57">
        <f>SUM(P3:P88)</f>
        <v>196315.80000000002</v>
      </c>
      <c r="Q89" s="82">
        <f>SUM(Q3:Q88)</f>
        <v>196411.90000000005</v>
      </c>
      <c r="R89" s="78">
        <f>SUM(R3:R88)</f>
        <v>196395.90000000008</v>
      </c>
      <c r="S89" s="6"/>
      <c r="T89" s="71">
        <f>SUM(T3:T88)</f>
        <v>102015.2</v>
      </c>
      <c r="U89" s="6">
        <f aca="true" t="shared" si="2" ref="U89:Z89">SUM(U3:U88)</f>
        <v>46084.39999999998</v>
      </c>
      <c r="V89" s="6">
        <f t="shared" si="2"/>
        <v>21542.500000000015</v>
      </c>
      <c r="W89" s="6">
        <f t="shared" si="2"/>
        <v>45716.29999999999</v>
      </c>
      <c r="X89" s="6">
        <f t="shared" si="2"/>
        <v>8942.6</v>
      </c>
      <c r="Y89" s="6">
        <f t="shared" si="2"/>
        <v>19.8</v>
      </c>
      <c r="Z89" s="6">
        <f t="shared" si="2"/>
        <v>27.8</v>
      </c>
      <c r="AA89" s="6"/>
      <c r="AB89" s="6"/>
      <c r="AC89" s="6"/>
      <c r="AD89" s="6"/>
      <c r="AE89" s="6"/>
      <c r="AF89" s="6"/>
      <c r="AG89" s="6"/>
      <c r="AH89" s="6"/>
      <c r="AI89" s="6"/>
      <c r="AJ89" s="6">
        <f>SUM(AJ8:AJ88)</f>
        <v>7817.200000000002</v>
      </c>
      <c r="AK89" s="6"/>
    </row>
    <row r="90" spans="1:36" s="63" customFormat="1" ht="21.75" customHeight="1">
      <c r="A90" s="59"/>
      <c r="B90" s="59"/>
      <c r="C90" s="59"/>
      <c r="D90" s="59"/>
      <c r="E90" s="5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72"/>
      <c r="S90" s="50"/>
      <c r="T90" s="50"/>
      <c r="U90" s="50"/>
      <c r="V90" s="60"/>
      <c r="W90" s="50"/>
      <c r="X90" s="50"/>
      <c r="Y90" s="50"/>
      <c r="Z90" s="50"/>
      <c r="AA90" s="61"/>
      <c r="AB90" s="61"/>
      <c r="AC90" s="62"/>
      <c r="AD90" s="62"/>
      <c r="AE90" s="61"/>
      <c r="AF90" s="52"/>
      <c r="AG90" s="52"/>
      <c r="AH90" s="52"/>
      <c r="AI90" s="52"/>
      <c r="AJ90" s="52"/>
    </row>
    <row r="91" spans="1:36" s="63" customFormat="1" ht="21.75" customHeight="1">
      <c r="A91" s="59"/>
      <c r="B91" s="59"/>
      <c r="C91" s="59"/>
      <c r="D91" s="59"/>
      <c r="E91" s="5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72"/>
      <c r="S91" s="50"/>
      <c r="T91" s="50"/>
      <c r="U91" s="50"/>
      <c r="V91" s="60"/>
      <c r="W91" s="50"/>
      <c r="X91" s="50"/>
      <c r="Y91" s="50"/>
      <c r="Z91" s="50"/>
      <c r="AA91" s="64"/>
      <c r="AB91" s="64"/>
      <c r="AC91" s="62"/>
      <c r="AD91" s="62"/>
      <c r="AE91" s="61"/>
      <c r="AF91" s="52"/>
      <c r="AG91" s="52"/>
      <c r="AH91" s="52"/>
      <c r="AI91" s="52"/>
      <c r="AJ91" s="52"/>
    </row>
    <row r="92" spans="1:36" s="63" customFormat="1" ht="22.5" customHeight="1">
      <c r="A92" s="59"/>
      <c r="B92" s="59"/>
      <c r="C92" s="59"/>
      <c r="D92" s="59"/>
      <c r="E92" s="5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72"/>
      <c r="S92" s="50"/>
      <c r="T92" s="50"/>
      <c r="U92" s="50"/>
      <c r="V92" s="60"/>
      <c r="W92" s="50"/>
      <c r="X92" s="50"/>
      <c r="Y92" s="50"/>
      <c r="Z92" s="50"/>
      <c r="AA92" s="61"/>
      <c r="AB92" s="61"/>
      <c r="AC92" s="62"/>
      <c r="AD92" s="62"/>
      <c r="AE92" s="61"/>
      <c r="AF92" s="52"/>
      <c r="AG92" s="52"/>
      <c r="AH92" s="52"/>
      <c r="AI92" s="52"/>
      <c r="AJ92" s="52"/>
    </row>
    <row r="93" spans="1:36" s="63" customFormat="1" ht="21" customHeight="1">
      <c r="A93" s="59"/>
      <c r="B93" s="59"/>
      <c r="C93" s="59"/>
      <c r="D93" s="59"/>
      <c r="E93" s="5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72"/>
      <c r="S93" s="50"/>
      <c r="T93" s="50"/>
      <c r="U93" s="50"/>
      <c r="V93" s="60"/>
      <c r="W93" s="50"/>
      <c r="X93" s="50"/>
      <c r="Y93" s="50"/>
      <c r="Z93" s="50"/>
      <c r="AA93" s="64"/>
      <c r="AB93" s="64"/>
      <c r="AC93" s="62"/>
      <c r="AD93" s="62"/>
      <c r="AE93" s="61"/>
      <c r="AF93" s="52"/>
      <c r="AG93" s="52"/>
      <c r="AH93" s="52"/>
      <c r="AI93" s="52"/>
      <c r="AJ93" s="52"/>
    </row>
    <row r="94" spans="1:36" s="63" customFormat="1" ht="21.75" customHeight="1">
      <c r="A94" s="59"/>
      <c r="B94" s="59"/>
      <c r="C94" s="59"/>
      <c r="D94" s="59"/>
      <c r="E94" s="5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72"/>
      <c r="S94" s="50"/>
      <c r="T94" s="50"/>
      <c r="U94" s="50"/>
      <c r="V94" s="60"/>
      <c r="W94" s="50"/>
      <c r="X94" s="50"/>
      <c r="Y94" s="50"/>
      <c r="Z94" s="50"/>
      <c r="AA94" s="64"/>
      <c r="AB94" s="64"/>
      <c r="AC94" s="62"/>
      <c r="AD94" s="62"/>
      <c r="AE94" s="61"/>
      <c r="AF94" s="52"/>
      <c r="AG94" s="52"/>
      <c r="AH94" s="52"/>
      <c r="AI94" s="52"/>
      <c r="AJ94" s="52"/>
    </row>
    <row r="95" spans="1:36" s="63" customFormat="1" ht="21.75" customHeight="1">
      <c r="A95" s="59"/>
      <c r="B95" s="59"/>
      <c r="C95" s="59"/>
      <c r="D95" s="59"/>
      <c r="E95" s="5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72"/>
      <c r="S95" s="50"/>
      <c r="T95" s="50"/>
      <c r="U95" s="50"/>
      <c r="V95" s="60"/>
      <c r="W95" s="50"/>
      <c r="X95" s="50"/>
      <c r="Y95" s="50"/>
      <c r="Z95" s="50"/>
      <c r="AA95" s="61"/>
      <c r="AB95" s="61"/>
      <c r="AC95" s="62"/>
      <c r="AD95" s="62"/>
      <c r="AE95" s="61"/>
      <c r="AF95" s="52"/>
      <c r="AG95" s="52"/>
      <c r="AH95" s="52"/>
      <c r="AI95" s="52"/>
      <c r="AJ95" s="52"/>
    </row>
    <row r="96" spans="1:36" s="63" customFormat="1" ht="21.75" customHeight="1">
      <c r="A96" s="59"/>
      <c r="B96" s="59"/>
      <c r="C96" s="59"/>
      <c r="D96" s="59"/>
      <c r="E96" s="5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72"/>
      <c r="S96" s="50"/>
      <c r="T96" s="50"/>
      <c r="U96" s="50"/>
      <c r="V96" s="60"/>
      <c r="W96" s="50"/>
      <c r="X96" s="50"/>
      <c r="Y96" s="50"/>
      <c r="Z96" s="50"/>
      <c r="AA96" s="64"/>
      <c r="AB96" s="64"/>
      <c r="AC96" s="62"/>
      <c r="AD96" s="62"/>
      <c r="AE96" s="61"/>
      <c r="AF96" s="52"/>
      <c r="AG96" s="52"/>
      <c r="AH96" s="52"/>
      <c r="AI96" s="52"/>
      <c r="AJ96" s="52"/>
    </row>
    <row r="97" spans="1:36" s="63" customFormat="1" ht="12.75">
      <c r="A97" s="59"/>
      <c r="B97" s="59"/>
      <c r="C97" s="59"/>
      <c r="D97" s="59"/>
      <c r="E97" s="5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72"/>
      <c r="S97" s="50"/>
      <c r="T97" s="50"/>
      <c r="U97" s="50"/>
      <c r="V97" s="60"/>
      <c r="W97" s="50"/>
      <c r="X97" s="50"/>
      <c r="Y97" s="50"/>
      <c r="Z97" s="50"/>
      <c r="AA97" s="64"/>
      <c r="AB97" s="64"/>
      <c r="AC97" s="62"/>
      <c r="AD97" s="62"/>
      <c r="AE97" s="61"/>
      <c r="AF97" s="52"/>
      <c r="AG97" s="52"/>
      <c r="AH97" s="52"/>
      <c r="AI97" s="52"/>
      <c r="AJ97" s="52"/>
    </row>
    <row r="98" spans="1:36" s="63" customFormat="1" ht="12.75">
      <c r="A98" s="59"/>
      <c r="B98" s="59"/>
      <c r="C98" s="59"/>
      <c r="D98" s="59"/>
      <c r="E98" s="5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72"/>
      <c r="S98" s="50"/>
      <c r="T98" s="50"/>
      <c r="U98" s="50"/>
      <c r="V98" s="60"/>
      <c r="W98" s="50"/>
      <c r="X98" s="50"/>
      <c r="Y98" s="50"/>
      <c r="Z98" s="50"/>
      <c r="AA98" s="64"/>
      <c r="AB98" s="64"/>
      <c r="AC98" s="62"/>
      <c r="AD98" s="62"/>
      <c r="AE98" s="61"/>
      <c r="AF98" s="52"/>
      <c r="AG98" s="52"/>
      <c r="AH98" s="52"/>
      <c r="AI98" s="52"/>
      <c r="AJ98" s="52"/>
    </row>
    <row r="99" spans="1:36" s="63" customFormat="1" ht="12.75">
      <c r="A99" s="59"/>
      <c r="B99" s="59"/>
      <c r="C99" s="59"/>
      <c r="D99" s="59"/>
      <c r="E99" s="5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72"/>
      <c r="S99" s="50"/>
      <c r="T99" s="50"/>
      <c r="U99" s="50"/>
      <c r="V99" s="60"/>
      <c r="W99" s="50"/>
      <c r="X99" s="50"/>
      <c r="Y99" s="50"/>
      <c r="Z99" s="50"/>
      <c r="AA99" s="64"/>
      <c r="AB99" s="64"/>
      <c r="AC99" s="62"/>
      <c r="AD99" s="62"/>
      <c r="AE99" s="61"/>
      <c r="AF99" s="52"/>
      <c r="AG99" s="52"/>
      <c r="AH99" s="52"/>
      <c r="AI99" s="52"/>
      <c r="AJ99" s="52"/>
    </row>
    <row r="100" spans="1:36" s="63" customFormat="1" ht="12.75">
      <c r="A100" s="59"/>
      <c r="B100" s="65"/>
      <c r="C100" s="65"/>
      <c r="D100" s="65"/>
      <c r="E100" s="65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72"/>
      <c r="S100" s="50"/>
      <c r="T100" s="50"/>
      <c r="U100" s="50"/>
      <c r="V100" s="60"/>
      <c r="W100" s="50"/>
      <c r="X100" s="50"/>
      <c r="Y100" s="50"/>
      <c r="Z100" s="50"/>
      <c r="AA100" s="61"/>
      <c r="AB100" s="61"/>
      <c r="AC100" s="62"/>
      <c r="AD100" s="62"/>
      <c r="AE100" s="61"/>
      <c r="AF100" s="52"/>
      <c r="AG100" s="52"/>
      <c r="AH100" s="52"/>
      <c r="AI100" s="52"/>
      <c r="AJ100" s="52"/>
    </row>
    <row r="101" spans="1:36" s="63" customFormat="1" ht="12.75">
      <c r="A101" s="65"/>
      <c r="B101" s="65"/>
      <c r="C101" s="65"/>
      <c r="D101" s="65"/>
      <c r="E101" s="65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72"/>
      <c r="S101" s="50"/>
      <c r="T101" s="50"/>
      <c r="U101" s="50"/>
      <c r="V101" s="60"/>
      <c r="W101" s="50"/>
      <c r="X101" s="50"/>
      <c r="Y101" s="50"/>
      <c r="Z101" s="50"/>
      <c r="AA101" s="61"/>
      <c r="AB101" s="61"/>
      <c r="AC101" s="62"/>
      <c r="AD101" s="62"/>
      <c r="AE101" s="61"/>
      <c r="AF101" s="52"/>
      <c r="AG101" s="52"/>
      <c r="AH101" s="52"/>
      <c r="AI101" s="52"/>
      <c r="AJ101" s="52"/>
    </row>
    <row r="102" spans="1:36" s="63" customFormat="1" ht="12.75">
      <c r="A102" s="65"/>
      <c r="B102" s="65"/>
      <c r="C102" s="65"/>
      <c r="D102" s="65"/>
      <c r="E102" s="65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72"/>
      <c r="S102" s="50"/>
      <c r="T102" s="50"/>
      <c r="U102" s="50"/>
      <c r="V102" s="60"/>
      <c r="W102" s="50"/>
      <c r="X102" s="50"/>
      <c r="Y102" s="50"/>
      <c r="Z102" s="50"/>
      <c r="AA102" s="61"/>
      <c r="AB102" s="61"/>
      <c r="AC102" s="62"/>
      <c r="AD102" s="62"/>
      <c r="AE102" s="61"/>
      <c r="AF102" s="52"/>
      <c r="AG102" s="52"/>
      <c r="AH102" s="52"/>
      <c r="AI102" s="52"/>
      <c r="AJ102" s="52"/>
    </row>
    <row r="103" spans="1:36" s="63" customFormat="1" ht="12.75">
      <c r="A103" s="65"/>
      <c r="B103" s="65"/>
      <c r="C103" s="65"/>
      <c r="D103" s="65"/>
      <c r="E103" s="65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72"/>
      <c r="S103" s="51"/>
      <c r="T103" s="51"/>
      <c r="U103" s="51"/>
      <c r="V103" s="66"/>
      <c r="W103" s="51"/>
      <c r="X103" s="51"/>
      <c r="Y103" s="51"/>
      <c r="Z103" s="51"/>
      <c r="AA103" s="52"/>
      <c r="AB103" s="52"/>
      <c r="AE103" s="52"/>
      <c r="AF103" s="52"/>
      <c r="AG103" s="52"/>
      <c r="AH103" s="52"/>
      <c r="AI103" s="52"/>
      <c r="AJ103" s="52"/>
    </row>
    <row r="104" spans="1:36" s="63" customFormat="1" ht="12.75">
      <c r="A104" s="65"/>
      <c r="B104" s="65"/>
      <c r="C104" s="65"/>
      <c r="D104" s="65"/>
      <c r="E104" s="65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72"/>
      <c r="S104" s="51"/>
      <c r="T104" s="51"/>
      <c r="U104" s="51"/>
      <c r="V104" s="66"/>
      <c r="W104" s="51"/>
      <c r="X104" s="51"/>
      <c r="Y104" s="51"/>
      <c r="Z104" s="51"/>
      <c r="AA104" s="52"/>
      <c r="AB104" s="52"/>
      <c r="AE104" s="52"/>
      <c r="AF104" s="52"/>
      <c r="AG104" s="52"/>
      <c r="AH104" s="52"/>
      <c r="AI104" s="52"/>
      <c r="AJ104" s="52"/>
    </row>
    <row r="105" spans="1:36" s="63" customFormat="1" ht="12.75">
      <c r="A105" s="65"/>
      <c r="B105" s="65"/>
      <c r="C105" s="65"/>
      <c r="D105" s="65"/>
      <c r="E105" s="65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72"/>
      <c r="S105" s="51"/>
      <c r="T105" s="51"/>
      <c r="U105" s="51"/>
      <c r="V105" s="66"/>
      <c r="W105" s="51"/>
      <c r="X105" s="51"/>
      <c r="Y105" s="51"/>
      <c r="Z105" s="51"/>
      <c r="AA105" s="52"/>
      <c r="AB105" s="52"/>
      <c r="AE105" s="52"/>
      <c r="AF105" s="52"/>
      <c r="AG105" s="52"/>
      <c r="AH105" s="52"/>
      <c r="AI105" s="52"/>
      <c r="AJ105" s="52"/>
    </row>
    <row r="106" spans="1:36" s="63" customFormat="1" ht="12.75">
      <c r="A106" s="65"/>
      <c r="B106" s="65"/>
      <c r="C106" s="65"/>
      <c r="D106" s="65"/>
      <c r="E106" s="65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72"/>
      <c r="S106" s="51"/>
      <c r="T106" s="51"/>
      <c r="U106" s="51"/>
      <c r="V106" s="66"/>
      <c r="W106" s="51"/>
      <c r="X106" s="51"/>
      <c r="Y106" s="51"/>
      <c r="Z106" s="51"/>
      <c r="AA106" s="52"/>
      <c r="AB106" s="52"/>
      <c r="AE106" s="52"/>
      <c r="AF106" s="52"/>
      <c r="AG106" s="52"/>
      <c r="AH106" s="52"/>
      <c r="AI106" s="52"/>
      <c r="AJ106" s="52"/>
    </row>
    <row r="107" spans="1:36" s="63" customFormat="1" ht="12.75">
      <c r="A107" s="65"/>
      <c r="B107" s="65"/>
      <c r="C107" s="65"/>
      <c r="D107" s="65"/>
      <c r="E107" s="65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72"/>
      <c r="S107" s="51"/>
      <c r="T107" s="51"/>
      <c r="U107" s="51"/>
      <c r="V107" s="66"/>
      <c r="W107" s="51"/>
      <c r="X107" s="51"/>
      <c r="Y107" s="51"/>
      <c r="Z107" s="51"/>
      <c r="AA107" s="52"/>
      <c r="AB107" s="52"/>
      <c r="AE107" s="52"/>
      <c r="AF107" s="52"/>
      <c r="AG107" s="52"/>
      <c r="AH107" s="52"/>
      <c r="AI107" s="52"/>
      <c r="AJ107" s="52"/>
    </row>
    <row r="108" spans="1:36" s="63" customFormat="1" ht="12.75">
      <c r="A108" s="65"/>
      <c r="B108" s="65"/>
      <c r="C108" s="65"/>
      <c r="D108" s="65"/>
      <c r="E108" s="65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72"/>
      <c r="S108" s="51"/>
      <c r="T108" s="51"/>
      <c r="U108" s="51"/>
      <c r="V108" s="66"/>
      <c r="W108" s="51"/>
      <c r="X108" s="51"/>
      <c r="Y108" s="51"/>
      <c r="Z108" s="51"/>
      <c r="AA108" s="52"/>
      <c r="AB108" s="52"/>
      <c r="AE108" s="52"/>
      <c r="AF108" s="52"/>
      <c r="AG108" s="52"/>
      <c r="AH108" s="52"/>
      <c r="AI108" s="52"/>
      <c r="AJ108" s="52"/>
    </row>
    <row r="109" spans="1:36" s="63" customFormat="1" ht="12.75">
      <c r="A109" s="65"/>
      <c r="B109" s="65"/>
      <c r="C109" s="65"/>
      <c r="D109" s="65"/>
      <c r="E109" s="65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72"/>
      <c r="S109" s="51"/>
      <c r="T109" s="51"/>
      <c r="U109" s="51"/>
      <c r="V109" s="66"/>
      <c r="W109" s="51"/>
      <c r="X109" s="51"/>
      <c r="Y109" s="51"/>
      <c r="Z109" s="51"/>
      <c r="AA109" s="52"/>
      <c r="AB109" s="52"/>
      <c r="AE109" s="52"/>
      <c r="AF109" s="52"/>
      <c r="AG109" s="52"/>
      <c r="AH109" s="52"/>
      <c r="AI109" s="52"/>
      <c r="AJ109" s="52"/>
    </row>
    <row r="110" spans="1:36" s="63" customFormat="1" ht="12.75">
      <c r="A110" s="65"/>
      <c r="B110" s="65"/>
      <c r="C110" s="65"/>
      <c r="D110" s="65"/>
      <c r="E110" s="65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72"/>
      <c r="S110" s="51"/>
      <c r="T110" s="51"/>
      <c r="U110" s="51"/>
      <c r="V110" s="66"/>
      <c r="W110" s="51"/>
      <c r="X110" s="51"/>
      <c r="Y110" s="51"/>
      <c r="Z110" s="51"/>
      <c r="AA110" s="52"/>
      <c r="AB110" s="52"/>
      <c r="AE110" s="52"/>
      <c r="AF110" s="52"/>
      <c r="AG110" s="52"/>
      <c r="AH110" s="52"/>
      <c r="AI110" s="52"/>
      <c r="AJ110" s="52"/>
    </row>
    <row r="111" spans="1:36" s="63" customFormat="1" ht="12.75">
      <c r="A111" s="65"/>
      <c r="B111" s="65"/>
      <c r="C111" s="65"/>
      <c r="D111" s="65"/>
      <c r="E111" s="65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72"/>
      <c r="S111" s="51"/>
      <c r="T111" s="51"/>
      <c r="U111" s="51"/>
      <c r="V111" s="66"/>
      <c r="W111" s="51"/>
      <c r="X111" s="51"/>
      <c r="Y111" s="51"/>
      <c r="Z111" s="51"/>
      <c r="AA111" s="52"/>
      <c r="AB111" s="52"/>
      <c r="AE111" s="52"/>
      <c r="AF111" s="52"/>
      <c r="AG111" s="52"/>
      <c r="AH111" s="52"/>
      <c r="AI111" s="52"/>
      <c r="AJ111" s="52"/>
    </row>
    <row r="112" spans="1:36" s="63" customFormat="1" ht="12.75">
      <c r="A112" s="65"/>
      <c r="B112" s="65"/>
      <c r="C112" s="65"/>
      <c r="D112" s="65"/>
      <c r="E112" s="65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72"/>
      <c r="S112" s="51"/>
      <c r="T112" s="51"/>
      <c r="U112" s="51"/>
      <c r="V112" s="66"/>
      <c r="W112" s="51"/>
      <c r="X112" s="51"/>
      <c r="Y112" s="51"/>
      <c r="Z112" s="51"/>
      <c r="AA112" s="52"/>
      <c r="AB112" s="52"/>
      <c r="AE112" s="52"/>
      <c r="AF112" s="52"/>
      <c r="AG112" s="52"/>
      <c r="AH112" s="52"/>
      <c r="AI112" s="52"/>
      <c r="AJ112" s="52"/>
    </row>
    <row r="113" spans="1:36" s="63" customFormat="1" ht="12.75">
      <c r="A113" s="65"/>
      <c r="B113" s="65"/>
      <c r="C113" s="65"/>
      <c r="D113" s="65"/>
      <c r="E113" s="65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72"/>
      <c r="S113" s="51"/>
      <c r="T113" s="51"/>
      <c r="U113" s="51"/>
      <c r="V113" s="66"/>
      <c r="W113" s="51"/>
      <c r="X113" s="51"/>
      <c r="Y113" s="51"/>
      <c r="Z113" s="51"/>
      <c r="AA113" s="52"/>
      <c r="AB113" s="52"/>
      <c r="AE113" s="52"/>
      <c r="AF113" s="52"/>
      <c r="AG113" s="52"/>
      <c r="AH113" s="52"/>
      <c r="AI113" s="52"/>
      <c r="AJ113" s="52"/>
    </row>
    <row r="114" spans="1:36" s="63" customFormat="1" ht="12.75">
      <c r="A114" s="65"/>
      <c r="B114" s="65"/>
      <c r="C114" s="65"/>
      <c r="D114" s="65"/>
      <c r="E114" s="65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72"/>
      <c r="S114" s="51"/>
      <c r="T114" s="51"/>
      <c r="U114" s="51"/>
      <c r="V114" s="66"/>
      <c r="W114" s="51"/>
      <c r="X114" s="51"/>
      <c r="Y114" s="51"/>
      <c r="Z114" s="51"/>
      <c r="AA114" s="52"/>
      <c r="AB114" s="52"/>
      <c r="AE114" s="52"/>
      <c r="AF114" s="52"/>
      <c r="AG114" s="52"/>
      <c r="AH114" s="52"/>
      <c r="AI114" s="52"/>
      <c r="AJ114" s="52"/>
    </row>
    <row r="115" spans="1:36" s="63" customFormat="1" ht="12.75">
      <c r="A115" s="65"/>
      <c r="B115" s="65"/>
      <c r="C115" s="65"/>
      <c r="D115" s="65"/>
      <c r="E115" s="65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72"/>
      <c r="S115" s="51"/>
      <c r="T115" s="51"/>
      <c r="U115" s="51"/>
      <c r="V115" s="66"/>
      <c r="W115" s="51"/>
      <c r="X115" s="51"/>
      <c r="Y115" s="51"/>
      <c r="Z115" s="51"/>
      <c r="AA115" s="52"/>
      <c r="AB115" s="52"/>
      <c r="AE115" s="52"/>
      <c r="AF115" s="52"/>
      <c r="AG115" s="52"/>
      <c r="AH115" s="52"/>
      <c r="AI115" s="52"/>
      <c r="AJ115" s="52"/>
    </row>
    <row r="116" spans="1:36" s="63" customFormat="1" ht="12.75">
      <c r="A116" s="65"/>
      <c r="B116" s="65"/>
      <c r="C116" s="65"/>
      <c r="D116" s="65"/>
      <c r="E116" s="65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72"/>
      <c r="S116" s="51"/>
      <c r="T116" s="51"/>
      <c r="U116" s="51"/>
      <c r="V116" s="66"/>
      <c r="W116" s="51"/>
      <c r="X116" s="51"/>
      <c r="Y116" s="51"/>
      <c r="Z116" s="51"/>
      <c r="AA116" s="52"/>
      <c r="AB116" s="52"/>
      <c r="AE116" s="52"/>
      <c r="AF116" s="52"/>
      <c r="AG116" s="52"/>
      <c r="AH116" s="52"/>
      <c r="AI116" s="52"/>
      <c r="AJ116" s="52"/>
    </row>
    <row r="117" spans="1:36" s="63" customFormat="1" ht="12.75">
      <c r="A117" s="67"/>
      <c r="B117" s="67"/>
      <c r="C117" s="67"/>
      <c r="D117" s="67"/>
      <c r="E117" s="67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73"/>
      <c r="S117" s="51"/>
      <c r="T117" s="51"/>
      <c r="U117" s="51"/>
      <c r="V117" s="66"/>
      <c r="W117" s="51"/>
      <c r="X117" s="51"/>
      <c r="Y117" s="51"/>
      <c r="Z117" s="51"/>
      <c r="AA117" s="52"/>
      <c r="AB117" s="52"/>
      <c r="AE117" s="52"/>
      <c r="AF117" s="52"/>
      <c r="AG117" s="52"/>
      <c r="AH117" s="52"/>
      <c r="AI117" s="52"/>
      <c r="AJ117" s="52"/>
    </row>
    <row r="118" spans="1:36" s="63" customFormat="1" ht="12.75">
      <c r="A118" s="67"/>
      <c r="B118" s="67"/>
      <c r="C118" s="67"/>
      <c r="D118" s="67"/>
      <c r="E118" s="67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73"/>
      <c r="S118" s="51"/>
      <c r="T118" s="51"/>
      <c r="U118" s="51"/>
      <c r="V118" s="66"/>
      <c r="W118" s="51"/>
      <c r="X118" s="51"/>
      <c r="Y118" s="51"/>
      <c r="Z118" s="51"/>
      <c r="AA118" s="52"/>
      <c r="AB118" s="52"/>
      <c r="AE118" s="52"/>
      <c r="AF118" s="52"/>
      <c r="AG118" s="52"/>
      <c r="AH118" s="52"/>
      <c r="AI118" s="52"/>
      <c r="AJ118" s="52"/>
    </row>
    <row r="119" spans="1:36" s="63" customFormat="1" ht="12.75">
      <c r="A119" s="67"/>
      <c r="B119" s="67"/>
      <c r="C119" s="67"/>
      <c r="D119" s="67"/>
      <c r="E119" s="67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73"/>
      <c r="S119" s="51"/>
      <c r="T119" s="51"/>
      <c r="U119" s="51"/>
      <c r="V119" s="66"/>
      <c r="W119" s="51"/>
      <c r="X119" s="51"/>
      <c r="Y119" s="51"/>
      <c r="Z119" s="51"/>
      <c r="AA119" s="52"/>
      <c r="AB119" s="52"/>
      <c r="AE119" s="52"/>
      <c r="AF119" s="52"/>
      <c r="AG119" s="52"/>
      <c r="AH119" s="52"/>
      <c r="AI119" s="52"/>
      <c r="AJ119" s="52"/>
    </row>
    <row r="120" spans="1:36" s="63" customFormat="1" ht="12.75">
      <c r="A120" s="67"/>
      <c r="B120" s="67"/>
      <c r="C120" s="67"/>
      <c r="D120" s="67"/>
      <c r="E120" s="67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73"/>
      <c r="S120" s="51"/>
      <c r="T120" s="51"/>
      <c r="U120" s="51"/>
      <c r="V120" s="66"/>
      <c r="W120" s="51"/>
      <c r="X120" s="51"/>
      <c r="Y120" s="51"/>
      <c r="Z120" s="51"/>
      <c r="AA120" s="52"/>
      <c r="AB120" s="52"/>
      <c r="AE120" s="52"/>
      <c r="AF120" s="52"/>
      <c r="AG120" s="52"/>
      <c r="AH120" s="52"/>
      <c r="AI120" s="52"/>
      <c r="AJ120" s="52"/>
    </row>
    <row r="121" spans="1:36" s="63" customFormat="1" ht="12.75">
      <c r="A121" s="67"/>
      <c r="B121" s="67"/>
      <c r="C121" s="67"/>
      <c r="D121" s="67"/>
      <c r="E121" s="67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73"/>
      <c r="S121" s="51"/>
      <c r="T121" s="51"/>
      <c r="U121" s="51"/>
      <c r="V121" s="66"/>
      <c r="W121" s="51"/>
      <c r="X121" s="51"/>
      <c r="Y121" s="51"/>
      <c r="Z121" s="51"/>
      <c r="AA121" s="52"/>
      <c r="AB121" s="52"/>
      <c r="AE121" s="52"/>
      <c r="AF121" s="52"/>
      <c r="AG121" s="52"/>
      <c r="AH121" s="52"/>
      <c r="AI121" s="52"/>
      <c r="AJ121" s="52"/>
    </row>
    <row r="122" spans="1:36" s="63" customFormat="1" ht="12.75">
      <c r="A122" s="67"/>
      <c r="B122" s="67"/>
      <c r="C122" s="67"/>
      <c r="D122" s="67"/>
      <c r="E122" s="67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73"/>
      <c r="S122" s="51"/>
      <c r="T122" s="51"/>
      <c r="U122" s="51"/>
      <c r="V122" s="66"/>
      <c r="W122" s="51"/>
      <c r="X122" s="51"/>
      <c r="Y122" s="51"/>
      <c r="Z122" s="51"/>
      <c r="AA122" s="52"/>
      <c r="AB122" s="52"/>
      <c r="AE122" s="52"/>
      <c r="AF122" s="52"/>
      <c r="AG122" s="52"/>
      <c r="AH122" s="52"/>
      <c r="AI122" s="52"/>
      <c r="AJ122" s="52"/>
    </row>
    <row r="123" spans="1:36" s="63" customFormat="1" ht="12.75">
      <c r="A123" s="67"/>
      <c r="B123" s="67"/>
      <c r="C123" s="67"/>
      <c r="D123" s="67"/>
      <c r="E123" s="67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73"/>
      <c r="S123" s="51"/>
      <c r="T123" s="51"/>
      <c r="U123" s="51"/>
      <c r="V123" s="66"/>
      <c r="W123" s="51"/>
      <c r="X123" s="51"/>
      <c r="Y123" s="51"/>
      <c r="Z123" s="51"/>
      <c r="AA123" s="52"/>
      <c r="AB123" s="52"/>
      <c r="AE123" s="52"/>
      <c r="AF123" s="52"/>
      <c r="AG123" s="52"/>
      <c r="AH123" s="52"/>
      <c r="AI123" s="52"/>
      <c r="AJ123" s="52"/>
    </row>
    <row r="124" spans="1:36" s="63" customFormat="1" ht="12.75">
      <c r="A124" s="67"/>
      <c r="B124" s="67"/>
      <c r="C124" s="67"/>
      <c r="D124" s="67"/>
      <c r="E124" s="67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73"/>
      <c r="S124" s="51"/>
      <c r="T124" s="51"/>
      <c r="U124" s="51"/>
      <c r="V124" s="66"/>
      <c r="W124" s="51"/>
      <c r="X124" s="51"/>
      <c r="Y124" s="51"/>
      <c r="Z124" s="51"/>
      <c r="AA124" s="52"/>
      <c r="AB124" s="52"/>
      <c r="AE124" s="52"/>
      <c r="AF124" s="52"/>
      <c r="AG124" s="52"/>
      <c r="AH124" s="52"/>
      <c r="AI124" s="52"/>
      <c r="AJ124" s="52"/>
    </row>
    <row r="125" spans="1:36" s="63" customFormat="1" ht="12.75">
      <c r="A125" s="67"/>
      <c r="B125" s="67"/>
      <c r="C125" s="67"/>
      <c r="D125" s="67"/>
      <c r="E125" s="67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73"/>
      <c r="S125" s="51"/>
      <c r="T125" s="51"/>
      <c r="U125" s="51"/>
      <c r="V125" s="66"/>
      <c r="W125" s="51"/>
      <c r="X125" s="51"/>
      <c r="Y125" s="51"/>
      <c r="Z125" s="51"/>
      <c r="AA125" s="52"/>
      <c r="AB125" s="52"/>
      <c r="AE125" s="52"/>
      <c r="AF125" s="52"/>
      <c r="AG125" s="52"/>
      <c r="AH125" s="52"/>
      <c r="AI125" s="52"/>
      <c r="AJ125" s="52"/>
    </row>
    <row r="126" spans="1:36" s="63" customFormat="1" ht="12.75">
      <c r="A126" s="67"/>
      <c r="B126" s="67"/>
      <c r="C126" s="67"/>
      <c r="D126" s="67"/>
      <c r="E126" s="67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73"/>
      <c r="S126" s="51"/>
      <c r="T126" s="51"/>
      <c r="U126" s="51"/>
      <c r="V126" s="66"/>
      <c r="W126" s="51"/>
      <c r="X126" s="51"/>
      <c r="Y126" s="51"/>
      <c r="Z126" s="51"/>
      <c r="AA126" s="52"/>
      <c r="AB126" s="52"/>
      <c r="AE126" s="52"/>
      <c r="AF126" s="52"/>
      <c r="AG126" s="52"/>
      <c r="AH126" s="52"/>
      <c r="AI126" s="52"/>
      <c r="AJ126" s="52"/>
    </row>
    <row r="127" spans="1:36" s="63" customFormat="1" ht="12.75">
      <c r="A127" s="67"/>
      <c r="B127" s="67"/>
      <c r="C127" s="67"/>
      <c r="D127" s="67"/>
      <c r="E127" s="67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73"/>
      <c r="S127" s="51"/>
      <c r="T127" s="51"/>
      <c r="U127" s="51"/>
      <c r="V127" s="66"/>
      <c r="W127" s="51"/>
      <c r="X127" s="51"/>
      <c r="Y127" s="51"/>
      <c r="Z127" s="51"/>
      <c r="AA127" s="52"/>
      <c r="AB127" s="52"/>
      <c r="AE127" s="52"/>
      <c r="AF127" s="52"/>
      <c r="AG127" s="52"/>
      <c r="AH127" s="52"/>
      <c r="AI127" s="52"/>
      <c r="AJ127" s="52"/>
    </row>
    <row r="128" spans="1:36" s="63" customFormat="1" ht="12.75">
      <c r="A128" s="67"/>
      <c r="B128" s="67"/>
      <c r="C128" s="67"/>
      <c r="D128" s="67"/>
      <c r="E128" s="67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73"/>
      <c r="S128" s="51"/>
      <c r="T128" s="51"/>
      <c r="U128" s="51"/>
      <c r="V128" s="66"/>
      <c r="W128" s="51"/>
      <c r="X128" s="51"/>
      <c r="Y128" s="51"/>
      <c r="Z128" s="51"/>
      <c r="AA128" s="52"/>
      <c r="AB128" s="52"/>
      <c r="AE128" s="52"/>
      <c r="AF128" s="52"/>
      <c r="AG128" s="52"/>
      <c r="AH128" s="52"/>
      <c r="AI128" s="52"/>
      <c r="AJ128" s="52"/>
    </row>
    <row r="129" spans="1:36" s="63" customFormat="1" ht="12.75">
      <c r="A129" s="67"/>
      <c r="B129" s="67"/>
      <c r="C129" s="67"/>
      <c r="D129" s="67"/>
      <c r="E129" s="67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73"/>
      <c r="S129" s="51"/>
      <c r="T129" s="51"/>
      <c r="U129" s="51"/>
      <c r="V129" s="66"/>
      <c r="W129" s="51"/>
      <c r="X129" s="51"/>
      <c r="Y129" s="51"/>
      <c r="Z129" s="51"/>
      <c r="AA129" s="52"/>
      <c r="AB129" s="52"/>
      <c r="AE129" s="52"/>
      <c r="AF129" s="52"/>
      <c r="AG129" s="52"/>
      <c r="AH129" s="52"/>
      <c r="AI129" s="52"/>
      <c r="AJ129" s="52"/>
    </row>
    <row r="130" spans="1:36" s="63" customFormat="1" ht="12.75">
      <c r="A130" s="67"/>
      <c r="B130" s="67"/>
      <c r="C130" s="67"/>
      <c r="D130" s="67"/>
      <c r="E130" s="67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73"/>
      <c r="S130" s="51"/>
      <c r="T130" s="51"/>
      <c r="U130" s="51"/>
      <c r="V130" s="66"/>
      <c r="W130" s="51"/>
      <c r="X130" s="51"/>
      <c r="Y130" s="51"/>
      <c r="Z130" s="51"/>
      <c r="AA130" s="52"/>
      <c r="AB130" s="52"/>
      <c r="AE130" s="52"/>
      <c r="AF130" s="52"/>
      <c r="AG130" s="52"/>
      <c r="AH130" s="52"/>
      <c r="AI130" s="52"/>
      <c r="AJ130" s="52"/>
    </row>
    <row r="131" spans="1:36" s="63" customFormat="1" ht="12.75">
      <c r="A131" s="67"/>
      <c r="B131" s="67"/>
      <c r="C131" s="67"/>
      <c r="D131" s="67"/>
      <c r="E131" s="67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73"/>
      <c r="S131" s="51"/>
      <c r="T131" s="51"/>
      <c r="U131" s="51"/>
      <c r="V131" s="66"/>
      <c r="W131" s="51"/>
      <c r="X131" s="51"/>
      <c r="Y131" s="51"/>
      <c r="Z131" s="51"/>
      <c r="AA131" s="52"/>
      <c r="AB131" s="52"/>
      <c r="AE131" s="52"/>
      <c r="AF131" s="52"/>
      <c r="AG131" s="52"/>
      <c r="AH131" s="52"/>
      <c r="AI131" s="52"/>
      <c r="AJ131" s="52"/>
    </row>
    <row r="132" spans="1:36" s="63" customFormat="1" ht="12.75">
      <c r="A132" s="67"/>
      <c r="B132" s="67"/>
      <c r="C132" s="67"/>
      <c r="D132" s="67"/>
      <c r="E132" s="67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73"/>
      <c r="S132" s="51"/>
      <c r="T132" s="51"/>
      <c r="U132" s="51"/>
      <c r="V132" s="66"/>
      <c r="W132" s="51"/>
      <c r="X132" s="51"/>
      <c r="Y132" s="51"/>
      <c r="Z132" s="51"/>
      <c r="AA132" s="52"/>
      <c r="AB132" s="52"/>
      <c r="AE132" s="52"/>
      <c r="AF132" s="52"/>
      <c r="AG132" s="52"/>
      <c r="AH132" s="52"/>
      <c r="AI132" s="52"/>
      <c r="AJ132" s="52"/>
    </row>
    <row r="133" spans="1:36" s="63" customFormat="1" ht="12.75">
      <c r="A133" s="67"/>
      <c r="B133" s="67"/>
      <c r="C133" s="67"/>
      <c r="D133" s="67"/>
      <c r="E133" s="67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73"/>
      <c r="S133" s="51"/>
      <c r="T133" s="51"/>
      <c r="U133" s="51"/>
      <c r="V133" s="66"/>
      <c r="W133" s="51"/>
      <c r="X133" s="51"/>
      <c r="Y133" s="51"/>
      <c r="Z133" s="51"/>
      <c r="AA133" s="52"/>
      <c r="AB133" s="52"/>
      <c r="AE133" s="52"/>
      <c r="AF133" s="52"/>
      <c r="AG133" s="52"/>
      <c r="AH133" s="52"/>
      <c r="AI133" s="52"/>
      <c r="AJ133" s="52"/>
    </row>
    <row r="134" spans="1:36" s="63" customFormat="1" ht="12.75">
      <c r="A134" s="67"/>
      <c r="B134" s="67"/>
      <c r="C134" s="67"/>
      <c r="D134" s="67"/>
      <c r="E134" s="67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73"/>
      <c r="S134" s="51"/>
      <c r="T134" s="51"/>
      <c r="U134" s="51"/>
      <c r="V134" s="66"/>
      <c r="W134" s="51"/>
      <c r="X134" s="51"/>
      <c r="Y134" s="51"/>
      <c r="Z134" s="51"/>
      <c r="AA134" s="52"/>
      <c r="AB134" s="52"/>
      <c r="AE134" s="52"/>
      <c r="AF134" s="52"/>
      <c r="AG134" s="52"/>
      <c r="AH134" s="52"/>
      <c r="AI134" s="52"/>
      <c r="AJ134" s="52"/>
    </row>
    <row r="135" spans="1:36" s="63" customFormat="1" ht="12.75">
      <c r="A135" s="67"/>
      <c r="B135" s="67"/>
      <c r="C135" s="67"/>
      <c r="D135" s="67"/>
      <c r="E135" s="67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73"/>
      <c r="S135" s="51"/>
      <c r="T135" s="51"/>
      <c r="U135" s="51"/>
      <c r="V135" s="66"/>
      <c r="W135" s="51"/>
      <c r="X135" s="51"/>
      <c r="Y135" s="51"/>
      <c r="Z135" s="51"/>
      <c r="AA135" s="52"/>
      <c r="AB135" s="52"/>
      <c r="AE135" s="52"/>
      <c r="AF135" s="52"/>
      <c r="AG135" s="52"/>
      <c r="AH135" s="52"/>
      <c r="AI135" s="52"/>
      <c r="AJ135" s="52"/>
    </row>
    <row r="136" spans="1:36" s="63" customFormat="1" ht="12.75">
      <c r="A136" s="67"/>
      <c r="B136" s="67"/>
      <c r="C136" s="67"/>
      <c r="D136" s="67"/>
      <c r="E136" s="67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73"/>
      <c r="S136" s="51"/>
      <c r="T136" s="51"/>
      <c r="U136" s="51"/>
      <c r="V136" s="66"/>
      <c r="W136" s="51"/>
      <c r="X136" s="51"/>
      <c r="Y136" s="51"/>
      <c r="Z136" s="51"/>
      <c r="AA136" s="52"/>
      <c r="AB136" s="52"/>
      <c r="AE136" s="52"/>
      <c r="AF136" s="52"/>
      <c r="AG136" s="52"/>
      <c r="AH136" s="52"/>
      <c r="AI136" s="52"/>
      <c r="AJ136" s="52"/>
    </row>
    <row r="137" spans="1:36" s="63" customFormat="1" ht="12.75">
      <c r="A137" s="67"/>
      <c r="B137" s="67"/>
      <c r="C137" s="67"/>
      <c r="D137" s="67"/>
      <c r="E137" s="67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73"/>
      <c r="S137" s="51"/>
      <c r="T137" s="51"/>
      <c r="U137" s="51"/>
      <c r="V137" s="66"/>
      <c r="W137" s="51"/>
      <c r="X137" s="51"/>
      <c r="Y137" s="51"/>
      <c r="Z137" s="51"/>
      <c r="AA137" s="52"/>
      <c r="AB137" s="52"/>
      <c r="AE137" s="52"/>
      <c r="AF137" s="52"/>
      <c r="AG137" s="52"/>
      <c r="AH137" s="52"/>
      <c r="AI137" s="52"/>
      <c r="AJ137" s="52"/>
    </row>
    <row r="138" spans="6:36" s="63" customFormat="1" ht="12.75"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74"/>
      <c r="S138" s="52"/>
      <c r="T138" s="52"/>
      <c r="U138" s="52"/>
      <c r="V138" s="68"/>
      <c r="W138" s="52"/>
      <c r="X138" s="52"/>
      <c r="Y138" s="52"/>
      <c r="Z138" s="52"/>
      <c r="AA138" s="52"/>
      <c r="AB138" s="52"/>
      <c r="AE138" s="52"/>
      <c r="AF138" s="52"/>
      <c r="AG138" s="52"/>
      <c r="AH138" s="52"/>
      <c r="AI138" s="52"/>
      <c r="AJ138" s="52"/>
    </row>
    <row r="139" spans="6:36" s="63" customFormat="1" ht="12.75"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74"/>
      <c r="S139" s="52"/>
      <c r="T139" s="52"/>
      <c r="U139" s="52"/>
      <c r="V139" s="68"/>
      <c r="W139" s="52"/>
      <c r="X139" s="52"/>
      <c r="Y139" s="52"/>
      <c r="Z139" s="52"/>
      <c r="AA139" s="52"/>
      <c r="AB139" s="52"/>
      <c r="AE139" s="52"/>
      <c r="AF139" s="52"/>
      <c r="AG139" s="52"/>
      <c r="AH139" s="52"/>
      <c r="AI139" s="52"/>
      <c r="AJ139" s="52"/>
    </row>
    <row r="140" spans="6:36" s="63" customFormat="1" ht="12.75"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74"/>
      <c r="S140" s="52"/>
      <c r="T140" s="52"/>
      <c r="U140" s="52"/>
      <c r="V140" s="68"/>
      <c r="W140" s="52"/>
      <c r="X140" s="52"/>
      <c r="Y140" s="52"/>
      <c r="Z140" s="52"/>
      <c r="AA140" s="52"/>
      <c r="AB140" s="52"/>
      <c r="AE140" s="52"/>
      <c r="AF140" s="52"/>
      <c r="AG140" s="52"/>
      <c r="AH140" s="52"/>
      <c r="AI140" s="52"/>
      <c r="AJ140" s="52"/>
    </row>
    <row r="141" spans="6:36" s="63" customFormat="1" ht="12.75"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74"/>
      <c r="S141" s="52"/>
      <c r="T141" s="52"/>
      <c r="U141" s="52"/>
      <c r="V141" s="68"/>
      <c r="W141" s="52"/>
      <c r="X141" s="52"/>
      <c r="Y141" s="52"/>
      <c r="Z141" s="52"/>
      <c r="AA141" s="52"/>
      <c r="AB141" s="52"/>
      <c r="AE141" s="52"/>
      <c r="AF141" s="52"/>
      <c r="AG141" s="52"/>
      <c r="AH141" s="52"/>
      <c r="AI141" s="52"/>
      <c r="AJ141" s="52"/>
    </row>
    <row r="142" spans="6:36" s="63" customFormat="1" ht="12.75"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74"/>
      <c r="S142" s="52"/>
      <c r="T142" s="52"/>
      <c r="U142" s="52"/>
      <c r="V142" s="68"/>
      <c r="W142" s="52"/>
      <c r="X142" s="52"/>
      <c r="Y142" s="52"/>
      <c r="Z142" s="52"/>
      <c r="AA142" s="52"/>
      <c r="AB142" s="52"/>
      <c r="AE142" s="52"/>
      <c r="AF142" s="52"/>
      <c r="AG142" s="52"/>
      <c r="AH142" s="52"/>
      <c r="AI142" s="52"/>
      <c r="AJ142" s="52"/>
    </row>
    <row r="143" spans="6:36" s="63" customFormat="1" ht="12.75"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74"/>
      <c r="S143" s="52"/>
      <c r="T143" s="52"/>
      <c r="U143" s="52"/>
      <c r="V143" s="68"/>
      <c r="W143" s="52"/>
      <c r="X143" s="52"/>
      <c r="Y143" s="52"/>
      <c r="Z143" s="52"/>
      <c r="AA143" s="52"/>
      <c r="AB143" s="52"/>
      <c r="AE143" s="52"/>
      <c r="AF143" s="52"/>
      <c r="AG143" s="52"/>
      <c r="AH143" s="52"/>
      <c r="AI143" s="52"/>
      <c r="AJ143" s="52"/>
    </row>
    <row r="144" spans="6:36" s="63" customFormat="1" ht="12.75"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74"/>
      <c r="S144" s="52"/>
      <c r="T144" s="52"/>
      <c r="U144" s="52"/>
      <c r="V144" s="68"/>
      <c r="W144" s="52"/>
      <c r="X144" s="52"/>
      <c r="Y144" s="52"/>
      <c r="Z144" s="52"/>
      <c r="AA144" s="52"/>
      <c r="AB144" s="52"/>
      <c r="AE144" s="52"/>
      <c r="AF144" s="52"/>
      <c r="AG144" s="52"/>
      <c r="AH144" s="52"/>
      <c r="AI144" s="52"/>
      <c r="AJ144" s="52"/>
    </row>
    <row r="145" spans="6:36" s="63" customFormat="1" ht="12.75"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74"/>
      <c r="S145" s="52"/>
      <c r="T145" s="52"/>
      <c r="U145" s="52"/>
      <c r="V145" s="68"/>
      <c r="W145" s="52"/>
      <c r="X145" s="52"/>
      <c r="Y145" s="52"/>
      <c r="Z145" s="52"/>
      <c r="AA145" s="52"/>
      <c r="AB145" s="52"/>
      <c r="AE145" s="52"/>
      <c r="AF145" s="52"/>
      <c r="AG145" s="52"/>
      <c r="AH145" s="52"/>
      <c r="AI145" s="52"/>
      <c r="AJ145" s="52"/>
    </row>
    <row r="146" spans="6:36" s="63" customFormat="1" ht="12.75"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74"/>
      <c r="S146" s="52"/>
      <c r="T146" s="52"/>
      <c r="U146" s="52"/>
      <c r="V146" s="68"/>
      <c r="W146" s="52"/>
      <c r="X146" s="52"/>
      <c r="Y146" s="52"/>
      <c r="Z146" s="52"/>
      <c r="AA146" s="52"/>
      <c r="AB146" s="52"/>
      <c r="AE146" s="52"/>
      <c r="AF146" s="52"/>
      <c r="AG146" s="52"/>
      <c r="AH146" s="52"/>
      <c r="AI146" s="52"/>
      <c r="AJ146" s="52"/>
    </row>
    <row r="147" spans="6:36" s="63" customFormat="1" ht="12.75"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74"/>
      <c r="S147" s="52"/>
      <c r="T147" s="52"/>
      <c r="U147" s="52"/>
      <c r="V147" s="68"/>
      <c r="W147" s="52"/>
      <c r="X147" s="52"/>
      <c r="Y147" s="52"/>
      <c r="Z147" s="52"/>
      <c r="AA147" s="52"/>
      <c r="AB147" s="52"/>
      <c r="AE147" s="52"/>
      <c r="AF147" s="52"/>
      <c r="AG147" s="52"/>
      <c r="AH147" s="52"/>
      <c r="AI147" s="52"/>
      <c r="AJ147" s="52"/>
    </row>
    <row r="148" spans="6:36" s="63" customFormat="1" ht="12.75"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74"/>
      <c r="S148" s="52"/>
      <c r="T148" s="52"/>
      <c r="U148" s="52"/>
      <c r="V148" s="68"/>
      <c r="W148" s="52"/>
      <c r="X148" s="52"/>
      <c r="Y148" s="52"/>
      <c r="Z148" s="52"/>
      <c r="AA148" s="52"/>
      <c r="AB148" s="52"/>
      <c r="AE148" s="52"/>
      <c r="AF148" s="52"/>
      <c r="AG148" s="52"/>
      <c r="AH148" s="52"/>
      <c r="AI148" s="52"/>
      <c r="AJ148" s="52"/>
    </row>
    <row r="149" spans="6:36" s="63" customFormat="1" ht="12.75"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74"/>
      <c r="S149" s="52"/>
      <c r="T149" s="52"/>
      <c r="U149" s="52"/>
      <c r="V149" s="68"/>
      <c r="W149" s="52"/>
      <c r="X149" s="52"/>
      <c r="Y149" s="52"/>
      <c r="Z149" s="52"/>
      <c r="AA149" s="52"/>
      <c r="AB149" s="52"/>
      <c r="AE149" s="52"/>
      <c r="AF149" s="52"/>
      <c r="AG149" s="52"/>
      <c r="AH149" s="52"/>
      <c r="AI149" s="52"/>
      <c r="AJ149" s="52"/>
    </row>
    <row r="150" spans="6:36" s="63" customFormat="1" ht="12.75"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74"/>
      <c r="S150" s="52"/>
      <c r="T150" s="52"/>
      <c r="U150" s="52"/>
      <c r="V150" s="68"/>
      <c r="W150" s="52"/>
      <c r="X150" s="52"/>
      <c r="Y150" s="52"/>
      <c r="Z150" s="52"/>
      <c r="AA150" s="52"/>
      <c r="AB150" s="52"/>
      <c r="AE150" s="52"/>
      <c r="AF150" s="52"/>
      <c r="AG150" s="52"/>
      <c r="AH150" s="52"/>
      <c r="AI150" s="52"/>
      <c r="AJ150" s="52"/>
    </row>
    <row r="151" spans="6:36" s="63" customFormat="1" ht="12.75"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74"/>
      <c r="S151" s="52"/>
      <c r="T151" s="52"/>
      <c r="U151" s="52"/>
      <c r="V151" s="68"/>
      <c r="W151" s="52"/>
      <c r="X151" s="52"/>
      <c r="Y151" s="52"/>
      <c r="Z151" s="52"/>
      <c r="AA151" s="52"/>
      <c r="AB151" s="52"/>
      <c r="AE151" s="52"/>
      <c r="AF151" s="52"/>
      <c r="AG151" s="52"/>
      <c r="AH151" s="52"/>
      <c r="AI151" s="52"/>
      <c r="AJ151" s="52"/>
    </row>
    <row r="152" spans="6:36" s="63" customFormat="1" ht="12.75"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74"/>
      <c r="S152" s="52"/>
      <c r="T152" s="52"/>
      <c r="U152" s="52"/>
      <c r="V152" s="68"/>
      <c r="W152" s="52"/>
      <c r="X152" s="52"/>
      <c r="Y152" s="52"/>
      <c r="Z152" s="52"/>
      <c r="AA152" s="52"/>
      <c r="AB152" s="52"/>
      <c r="AE152" s="52"/>
      <c r="AF152" s="52"/>
      <c r="AG152" s="52"/>
      <c r="AH152" s="52"/>
      <c r="AI152" s="52"/>
      <c r="AJ152" s="52"/>
    </row>
    <row r="153" spans="6:36" s="63" customFormat="1" ht="12.75"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74"/>
      <c r="S153" s="52"/>
      <c r="T153" s="52"/>
      <c r="U153" s="52"/>
      <c r="V153" s="68"/>
      <c r="W153" s="52"/>
      <c r="X153" s="52"/>
      <c r="Y153" s="52"/>
      <c r="Z153" s="52"/>
      <c r="AA153" s="52"/>
      <c r="AB153" s="52"/>
      <c r="AE153" s="52"/>
      <c r="AF153" s="52"/>
      <c r="AG153" s="52"/>
      <c r="AH153" s="52"/>
      <c r="AI153" s="52"/>
      <c r="AJ153" s="52"/>
    </row>
    <row r="154" spans="6:36" s="63" customFormat="1" ht="12.75"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74"/>
      <c r="S154" s="52"/>
      <c r="T154" s="52"/>
      <c r="U154" s="52"/>
      <c r="V154" s="68"/>
      <c r="W154" s="52"/>
      <c r="X154" s="52"/>
      <c r="Y154" s="52"/>
      <c r="Z154" s="52"/>
      <c r="AA154" s="52"/>
      <c r="AB154" s="52"/>
      <c r="AE154" s="52"/>
      <c r="AF154" s="52"/>
      <c r="AG154" s="52"/>
      <c r="AH154" s="52"/>
      <c r="AI154" s="52"/>
      <c r="AJ154" s="52"/>
    </row>
    <row r="155" spans="6:36" s="63" customFormat="1" ht="12.75"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74"/>
      <c r="S155" s="52"/>
      <c r="T155" s="52"/>
      <c r="U155" s="52"/>
      <c r="V155" s="68"/>
      <c r="W155" s="52"/>
      <c r="X155" s="52"/>
      <c r="Y155" s="52"/>
      <c r="Z155" s="52"/>
      <c r="AA155" s="52"/>
      <c r="AB155" s="52"/>
      <c r="AE155" s="52"/>
      <c r="AF155" s="52"/>
      <c r="AG155" s="52"/>
      <c r="AH155" s="52"/>
      <c r="AI155" s="52"/>
      <c r="AJ155" s="52"/>
    </row>
    <row r="156" spans="6:36" s="63" customFormat="1" ht="12.75"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74"/>
      <c r="S156" s="52"/>
      <c r="T156" s="52"/>
      <c r="U156" s="52"/>
      <c r="V156" s="68"/>
      <c r="W156" s="52"/>
      <c r="X156" s="52"/>
      <c r="Y156" s="52"/>
      <c r="Z156" s="52"/>
      <c r="AA156" s="52"/>
      <c r="AB156" s="52"/>
      <c r="AE156" s="52"/>
      <c r="AF156" s="52"/>
      <c r="AG156" s="52"/>
      <c r="AH156" s="52"/>
      <c r="AI156" s="52"/>
      <c r="AJ156" s="52"/>
    </row>
    <row r="157" spans="6:36" s="63" customFormat="1" ht="12.75"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74"/>
      <c r="S157" s="52"/>
      <c r="T157" s="52"/>
      <c r="U157" s="52"/>
      <c r="V157" s="68"/>
      <c r="W157" s="52"/>
      <c r="X157" s="52"/>
      <c r="Y157" s="52"/>
      <c r="Z157" s="52"/>
      <c r="AA157" s="52"/>
      <c r="AB157" s="52"/>
      <c r="AE157" s="52"/>
      <c r="AF157" s="52"/>
      <c r="AG157" s="52"/>
      <c r="AH157" s="52"/>
      <c r="AI157" s="52"/>
      <c r="AJ157" s="52"/>
    </row>
    <row r="158" spans="6:36" s="63" customFormat="1" ht="12.75"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74"/>
      <c r="S158" s="52"/>
      <c r="T158" s="52"/>
      <c r="U158" s="52"/>
      <c r="V158" s="68"/>
      <c r="W158" s="52"/>
      <c r="X158" s="52"/>
      <c r="Y158" s="52"/>
      <c r="Z158" s="52"/>
      <c r="AA158" s="52"/>
      <c r="AB158" s="52"/>
      <c r="AE158" s="52"/>
      <c r="AF158" s="52"/>
      <c r="AG158" s="52"/>
      <c r="AH158" s="52"/>
      <c r="AI158" s="52"/>
      <c r="AJ158" s="52"/>
    </row>
    <row r="159" spans="6:36" s="63" customFormat="1" ht="12.75"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74"/>
      <c r="S159" s="52"/>
      <c r="T159" s="52"/>
      <c r="U159" s="52"/>
      <c r="V159" s="68"/>
      <c r="W159" s="52"/>
      <c r="X159" s="52"/>
      <c r="Y159" s="52"/>
      <c r="Z159" s="52"/>
      <c r="AA159" s="52"/>
      <c r="AB159" s="52"/>
      <c r="AE159" s="52"/>
      <c r="AF159" s="52"/>
      <c r="AG159" s="52"/>
      <c r="AH159" s="52"/>
      <c r="AI159" s="52"/>
      <c r="AJ159" s="52"/>
    </row>
    <row r="160" spans="6:36" s="63" customFormat="1" ht="12.75"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74"/>
      <c r="S160" s="52"/>
      <c r="T160" s="52"/>
      <c r="U160" s="52"/>
      <c r="V160" s="68"/>
      <c r="W160" s="52"/>
      <c r="X160" s="52"/>
      <c r="Y160" s="52"/>
      <c r="Z160" s="52"/>
      <c r="AA160" s="52"/>
      <c r="AB160" s="52"/>
      <c r="AE160" s="52"/>
      <c r="AF160" s="52"/>
      <c r="AG160" s="52"/>
      <c r="AH160" s="52"/>
      <c r="AI160" s="52"/>
      <c r="AJ160" s="52"/>
    </row>
    <row r="161" spans="6:36" s="63" customFormat="1" ht="12.75"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74"/>
      <c r="S161" s="52"/>
      <c r="T161" s="52"/>
      <c r="U161" s="52"/>
      <c r="V161" s="68"/>
      <c r="W161" s="52"/>
      <c r="X161" s="52"/>
      <c r="Y161" s="52"/>
      <c r="Z161" s="52"/>
      <c r="AA161" s="52"/>
      <c r="AB161" s="52"/>
      <c r="AE161" s="52"/>
      <c r="AF161" s="52"/>
      <c r="AG161" s="52"/>
      <c r="AH161" s="52"/>
      <c r="AI161" s="52"/>
      <c r="AJ161" s="52"/>
    </row>
    <row r="162" spans="6:36" s="63" customFormat="1" ht="12.75"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74"/>
      <c r="S162" s="52"/>
      <c r="T162" s="52"/>
      <c r="U162" s="52"/>
      <c r="V162" s="68"/>
      <c r="W162" s="52"/>
      <c r="X162" s="52"/>
      <c r="Y162" s="52"/>
      <c r="Z162" s="52"/>
      <c r="AA162" s="52"/>
      <c r="AB162" s="52"/>
      <c r="AE162" s="52"/>
      <c r="AF162" s="52"/>
      <c r="AG162" s="52"/>
      <c r="AH162" s="52"/>
      <c r="AI162" s="52"/>
      <c r="AJ162" s="52"/>
    </row>
    <row r="163" spans="6:36" s="63" customFormat="1" ht="12.75"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74"/>
      <c r="S163" s="52"/>
      <c r="T163" s="52"/>
      <c r="U163" s="52"/>
      <c r="V163" s="68"/>
      <c r="W163" s="52"/>
      <c r="X163" s="52"/>
      <c r="Y163" s="52"/>
      <c r="Z163" s="52"/>
      <c r="AA163" s="52"/>
      <c r="AB163" s="52"/>
      <c r="AE163" s="52"/>
      <c r="AF163" s="52"/>
      <c r="AG163" s="52"/>
      <c r="AH163" s="52"/>
      <c r="AI163" s="52"/>
      <c r="AJ163" s="52"/>
    </row>
    <row r="164" spans="6:36" s="63" customFormat="1" ht="12.75"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74"/>
      <c r="S164" s="52"/>
      <c r="T164" s="52"/>
      <c r="U164" s="52"/>
      <c r="V164" s="68"/>
      <c r="W164" s="52"/>
      <c r="X164" s="52"/>
      <c r="Y164" s="52"/>
      <c r="Z164" s="52"/>
      <c r="AA164" s="52"/>
      <c r="AB164" s="52"/>
      <c r="AE164" s="52"/>
      <c r="AF164" s="52"/>
      <c r="AG164" s="52"/>
      <c r="AH164" s="52"/>
      <c r="AI164" s="52"/>
      <c r="AJ164" s="52"/>
    </row>
    <row r="165" spans="6:36" s="63" customFormat="1" ht="12.75"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74"/>
      <c r="S165" s="52"/>
      <c r="T165" s="52"/>
      <c r="U165" s="52"/>
      <c r="V165" s="68"/>
      <c r="W165" s="52"/>
      <c r="X165" s="52"/>
      <c r="Y165" s="52"/>
      <c r="Z165" s="52"/>
      <c r="AA165" s="52"/>
      <c r="AB165" s="52"/>
      <c r="AE165" s="52"/>
      <c r="AF165" s="52"/>
      <c r="AG165" s="52"/>
      <c r="AH165" s="52"/>
      <c r="AI165" s="52"/>
      <c r="AJ165" s="52"/>
    </row>
    <row r="166" spans="6:36" s="63" customFormat="1" ht="12.75"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74"/>
      <c r="S166" s="52"/>
      <c r="T166" s="52"/>
      <c r="U166" s="52"/>
      <c r="V166" s="68"/>
      <c r="W166" s="52"/>
      <c r="X166" s="52"/>
      <c r="Y166" s="52"/>
      <c r="Z166" s="52"/>
      <c r="AA166" s="52"/>
      <c r="AB166" s="52"/>
      <c r="AE166" s="52"/>
      <c r="AF166" s="52"/>
      <c r="AG166" s="52"/>
      <c r="AH166" s="52"/>
      <c r="AI166" s="52"/>
      <c r="AJ166" s="52"/>
    </row>
    <row r="167" spans="6:36" s="63" customFormat="1" ht="12.75"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74"/>
      <c r="S167" s="52"/>
      <c r="T167" s="52"/>
      <c r="U167" s="52"/>
      <c r="V167" s="68"/>
      <c r="W167" s="52"/>
      <c r="X167" s="52"/>
      <c r="Y167" s="52"/>
      <c r="Z167" s="52"/>
      <c r="AA167" s="52"/>
      <c r="AB167" s="52"/>
      <c r="AE167" s="52"/>
      <c r="AF167" s="52"/>
      <c r="AG167" s="52"/>
      <c r="AH167" s="52"/>
      <c r="AI167" s="52"/>
      <c r="AJ167" s="52"/>
    </row>
    <row r="168" spans="6:36" s="63" customFormat="1" ht="12.75"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74"/>
      <c r="S168" s="52"/>
      <c r="T168" s="52"/>
      <c r="U168" s="52"/>
      <c r="V168" s="68"/>
      <c r="W168" s="52"/>
      <c r="X168" s="52"/>
      <c r="Y168" s="52"/>
      <c r="Z168" s="52"/>
      <c r="AA168" s="52"/>
      <c r="AB168" s="52"/>
      <c r="AE168" s="52"/>
      <c r="AF168" s="52"/>
      <c r="AG168" s="52"/>
      <c r="AH168" s="52"/>
      <c r="AI168" s="52"/>
      <c r="AJ168" s="52"/>
    </row>
    <row r="169" spans="6:36" s="63" customFormat="1" ht="12.75"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74"/>
      <c r="S169" s="52"/>
      <c r="T169" s="52"/>
      <c r="U169" s="52"/>
      <c r="V169" s="68"/>
      <c r="W169" s="52"/>
      <c r="X169" s="52"/>
      <c r="Y169" s="52"/>
      <c r="Z169" s="52"/>
      <c r="AA169" s="52"/>
      <c r="AB169" s="52"/>
      <c r="AE169" s="52"/>
      <c r="AF169" s="52"/>
      <c r="AG169" s="52"/>
      <c r="AH169" s="52"/>
      <c r="AI169" s="52"/>
      <c r="AJ169" s="52"/>
    </row>
    <row r="170" spans="6:36" s="63" customFormat="1" ht="12.75"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74"/>
      <c r="S170" s="52"/>
      <c r="T170" s="52"/>
      <c r="U170" s="52"/>
      <c r="V170" s="68"/>
      <c r="W170" s="52"/>
      <c r="X170" s="52"/>
      <c r="Y170" s="52"/>
      <c r="Z170" s="52"/>
      <c r="AA170" s="52"/>
      <c r="AB170" s="52"/>
      <c r="AE170" s="52"/>
      <c r="AF170" s="52"/>
      <c r="AG170" s="52"/>
      <c r="AH170" s="52"/>
      <c r="AI170" s="52"/>
      <c r="AJ170" s="52"/>
    </row>
    <row r="171" spans="6:36" s="63" customFormat="1" ht="12.75"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74"/>
      <c r="S171" s="52"/>
      <c r="T171" s="52"/>
      <c r="U171" s="52"/>
      <c r="V171" s="68"/>
      <c r="W171" s="52"/>
      <c r="X171" s="52"/>
      <c r="Y171" s="52"/>
      <c r="Z171" s="52"/>
      <c r="AA171" s="52"/>
      <c r="AB171" s="52"/>
      <c r="AE171" s="52"/>
      <c r="AF171" s="52"/>
      <c r="AG171" s="52"/>
      <c r="AH171" s="52"/>
      <c r="AI171" s="52"/>
      <c r="AJ171" s="52"/>
    </row>
    <row r="172" spans="6:36" s="63" customFormat="1" ht="12.75"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74"/>
      <c r="S172" s="52"/>
      <c r="T172" s="52"/>
      <c r="U172" s="52"/>
      <c r="V172" s="68"/>
      <c r="W172" s="52"/>
      <c r="X172" s="52"/>
      <c r="Y172" s="52"/>
      <c r="Z172" s="52"/>
      <c r="AA172" s="52"/>
      <c r="AB172" s="52"/>
      <c r="AE172" s="52"/>
      <c r="AF172" s="52"/>
      <c r="AG172" s="52"/>
      <c r="AH172" s="52"/>
      <c r="AI172" s="52"/>
      <c r="AJ172" s="52"/>
    </row>
    <row r="173" spans="6:36" s="63" customFormat="1" ht="12.75"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74"/>
      <c r="S173" s="52"/>
      <c r="T173" s="52"/>
      <c r="U173" s="52"/>
      <c r="V173" s="68"/>
      <c r="W173" s="52"/>
      <c r="X173" s="52"/>
      <c r="Y173" s="52"/>
      <c r="Z173" s="52"/>
      <c r="AA173" s="52"/>
      <c r="AB173" s="52"/>
      <c r="AE173" s="52"/>
      <c r="AF173" s="52"/>
      <c r="AG173" s="52"/>
      <c r="AH173" s="52"/>
      <c r="AI173" s="52"/>
      <c r="AJ173" s="52"/>
    </row>
    <row r="174" spans="6:36" s="63" customFormat="1" ht="12.75"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74"/>
      <c r="S174" s="52"/>
      <c r="T174" s="52"/>
      <c r="U174" s="52"/>
      <c r="V174" s="68"/>
      <c r="W174" s="52"/>
      <c r="X174" s="52"/>
      <c r="Y174" s="52"/>
      <c r="Z174" s="52"/>
      <c r="AA174" s="52"/>
      <c r="AB174" s="52"/>
      <c r="AE174" s="52"/>
      <c r="AF174" s="52"/>
      <c r="AG174" s="52"/>
      <c r="AH174" s="52"/>
      <c r="AI174" s="52"/>
      <c r="AJ174" s="52"/>
    </row>
    <row r="175" spans="6:36" s="63" customFormat="1" ht="12.75"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74"/>
      <c r="S175" s="52"/>
      <c r="T175" s="52"/>
      <c r="U175" s="52"/>
      <c r="V175" s="68"/>
      <c r="W175" s="52"/>
      <c r="X175" s="52"/>
      <c r="Y175" s="52"/>
      <c r="Z175" s="52"/>
      <c r="AA175" s="52"/>
      <c r="AB175" s="52"/>
      <c r="AE175" s="52"/>
      <c r="AF175" s="52"/>
      <c r="AG175" s="52"/>
      <c r="AH175" s="52"/>
      <c r="AI175" s="52"/>
      <c r="AJ175" s="52"/>
    </row>
    <row r="176" spans="6:36" s="63" customFormat="1" ht="12.75"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74"/>
      <c r="S176" s="52"/>
      <c r="T176" s="52"/>
      <c r="U176" s="52"/>
      <c r="V176" s="68"/>
      <c r="W176" s="52"/>
      <c r="X176" s="52"/>
      <c r="Y176" s="52"/>
      <c r="Z176" s="52"/>
      <c r="AA176" s="52"/>
      <c r="AB176" s="52"/>
      <c r="AE176" s="52"/>
      <c r="AF176" s="52"/>
      <c r="AG176" s="52"/>
      <c r="AH176" s="52"/>
      <c r="AI176" s="52"/>
      <c r="AJ176" s="52"/>
    </row>
    <row r="177" spans="6:36" s="63" customFormat="1" ht="12.75"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74"/>
      <c r="S177" s="52"/>
      <c r="T177" s="52"/>
      <c r="U177" s="52"/>
      <c r="V177" s="68"/>
      <c r="W177" s="52"/>
      <c r="X177" s="52"/>
      <c r="Y177" s="52"/>
      <c r="Z177" s="52"/>
      <c r="AA177" s="52"/>
      <c r="AB177" s="52"/>
      <c r="AE177" s="52"/>
      <c r="AF177" s="52"/>
      <c r="AG177" s="52"/>
      <c r="AH177" s="52"/>
      <c r="AI177" s="52"/>
      <c r="AJ177" s="52"/>
    </row>
    <row r="178" spans="6:36" s="63" customFormat="1" ht="12.75"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74"/>
      <c r="S178" s="52"/>
      <c r="T178" s="52"/>
      <c r="U178" s="52"/>
      <c r="V178" s="68"/>
      <c r="W178" s="52"/>
      <c r="X178" s="52"/>
      <c r="Y178" s="52"/>
      <c r="Z178" s="52"/>
      <c r="AA178" s="52"/>
      <c r="AB178" s="52"/>
      <c r="AE178" s="52"/>
      <c r="AF178" s="52"/>
      <c r="AG178" s="52"/>
      <c r="AH178" s="52"/>
      <c r="AI178" s="52"/>
      <c r="AJ178" s="52"/>
    </row>
    <row r="179" spans="6:36" s="63" customFormat="1" ht="12.75"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74"/>
      <c r="S179" s="52"/>
      <c r="T179" s="52"/>
      <c r="U179" s="52"/>
      <c r="V179" s="68"/>
      <c r="W179" s="52"/>
      <c r="X179" s="52"/>
      <c r="Y179" s="52"/>
      <c r="Z179" s="52"/>
      <c r="AA179" s="52"/>
      <c r="AB179" s="52"/>
      <c r="AE179" s="52"/>
      <c r="AF179" s="52"/>
      <c r="AG179" s="52"/>
      <c r="AH179" s="52"/>
      <c r="AI179" s="52"/>
      <c r="AJ179" s="52"/>
    </row>
    <row r="180" spans="6:36" s="63" customFormat="1" ht="12.75"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74"/>
      <c r="S180" s="52"/>
      <c r="T180" s="52"/>
      <c r="U180" s="52"/>
      <c r="V180" s="68"/>
      <c r="W180" s="52"/>
      <c r="X180" s="52"/>
      <c r="Y180" s="52"/>
      <c r="Z180" s="52"/>
      <c r="AA180" s="52"/>
      <c r="AB180" s="52"/>
      <c r="AE180" s="52"/>
      <c r="AF180" s="52"/>
      <c r="AG180" s="52"/>
      <c r="AH180" s="52"/>
      <c r="AI180" s="52"/>
      <c r="AJ180" s="52"/>
    </row>
    <row r="181" spans="6:36" s="63" customFormat="1" ht="12.75"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74"/>
      <c r="S181" s="52"/>
      <c r="T181" s="52"/>
      <c r="U181" s="52"/>
      <c r="V181" s="68"/>
      <c r="W181" s="52"/>
      <c r="X181" s="52"/>
      <c r="Y181" s="52"/>
      <c r="Z181" s="52"/>
      <c r="AA181" s="52"/>
      <c r="AB181" s="52"/>
      <c r="AE181" s="52"/>
      <c r="AF181" s="52"/>
      <c r="AG181" s="52"/>
      <c r="AH181" s="52"/>
      <c r="AI181" s="52"/>
      <c r="AJ181" s="52"/>
    </row>
    <row r="182" spans="6:36" s="63" customFormat="1" ht="12.75"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74"/>
      <c r="S182" s="52"/>
      <c r="T182" s="52"/>
      <c r="U182" s="52"/>
      <c r="V182" s="68"/>
      <c r="W182" s="52"/>
      <c r="X182" s="52"/>
      <c r="Y182" s="52"/>
      <c r="Z182" s="52"/>
      <c r="AA182" s="52"/>
      <c r="AB182" s="52"/>
      <c r="AE182" s="52"/>
      <c r="AF182" s="52"/>
      <c r="AG182" s="52"/>
      <c r="AH182" s="52"/>
      <c r="AI182" s="52"/>
      <c r="AJ182" s="52"/>
    </row>
    <row r="183" spans="6:36" s="63" customFormat="1" ht="12.75"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74"/>
      <c r="S183" s="52"/>
      <c r="T183" s="52"/>
      <c r="U183" s="52"/>
      <c r="V183" s="68"/>
      <c r="W183" s="52"/>
      <c r="X183" s="52"/>
      <c r="Y183" s="52"/>
      <c r="Z183" s="52"/>
      <c r="AA183" s="52"/>
      <c r="AB183" s="52"/>
      <c r="AE183" s="52"/>
      <c r="AF183" s="52"/>
      <c r="AG183" s="52"/>
      <c r="AH183" s="52"/>
      <c r="AI183" s="52"/>
      <c r="AJ183" s="52"/>
    </row>
    <row r="184" spans="6:36" s="63" customFormat="1" ht="12.75"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74"/>
      <c r="S184" s="52"/>
      <c r="T184" s="52"/>
      <c r="U184" s="52"/>
      <c r="V184" s="68"/>
      <c r="W184" s="52"/>
      <c r="X184" s="52"/>
      <c r="Y184" s="52"/>
      <c r="Z184" s="52"/>
      <c r="AA184" s="52"/>
      <c r="AB184" s="52"/>
      <c r="AE184" s="52"/>
      <c r="AF184" s="52"/>
      <c r="AG184" s="52"/>
      <c r="AH184" s="52"/>
      <c r="AI184" s="52"/>
      <c r="AJ184" s="52"/>
    </row>
    <row r="185" spans="6:36" s="63" customFormat="1" ht="12.75"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74"/>
      <c r="S185" s="52"/>
      <c r="T185" s="52"/>
      <c r="U185" s="52"/>
      <c r="V185" s="68"/>
      <c r="W185" s="52"/>
      <c r="X185" s="52"/>
      <c r="Y185" s="52"/>
      <c r="Z185" s="52"/>
      <c r="AA185" s="52"/>
      <c r="AB185" s="52"/>
      <c r="AE185" s="52"/>
      <c r="AF185" s="52"/>
      <c r="AG185" s="52"/>
      <c r="AH185" s="52"/>
      <c r="AI185" s="52"/>
      <c r="AJ185" s="52"/>
    </row>
    <row r="186" spans="6:36" s="63" customFormat="1" ht="12.75"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74"/>
      <c r="S186" s="52"/>
      <c r="T186" s="52"/>
      <c r="U186" s="52"/>
      <c r="V186" s="68"/>
      <c r="W186" s="52"/>
      <c r="X186" s="52"/>
      <c r="Y186" s="52"/>
      <c r="Z186" s="52"/>
      <c r="AA186" s="52"/>
      <c r="AB186" s="52"/>
      <c r="AE186" s="52"/>
      <c r="AF186" s="52"/>
      <c r="AG186" s="52"/>
      <c r="AH186" s="52"/>
      <c r="AI186" s="52"/>
      <c r="AJ186" s="52"/>
    </row>
    <row r="187" spans="6:36" s="63" customFormat="1" ht="12.75"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74"/>
      <c r="S187" s="52"/>
      <c r="T187" s="52"/>
      <c r="U187" s="52"/>
      <c r="V187" s="68"/>
      <c r="W187" s="52"/>
      <c r="X187" s="52"/>
      <c r="Y187" s="52"/>
      <c r="Z187" s="52"/>
      <c r="AA187" s="52"/>
      <c r="AB187" s="52"/>
      <c r="AE187" s="52"/>
      <c r="AF187" s="52"/>
      <c r="AG187" s="52"/>
      <c r="AH187" s="52"/>
      <c r="AI187" s="52"/>
      <c r="AJ187" s="52"/>
    </row>
    <row r="188" spans="6:36" s="63" customFormat="1" ht="12.75"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74"/>
      <c r="S188" s="52"/>
      <c r="T188" s="52"/>
      <c r="U188" s="52"/>
      <c r="V188" s="68"/>
      <c r="W188" s="52"/>
      <c r="X188" s="52"/>
      <c r="Y188" s="52"/>
      <c r="Z188" s="52"/>
      <c r="AA188" s="52"/>
      <c r="AB188" s="52"/>
      <c r="AE188" s="52"/>
      <c r="AF188" s="52"/>
      <c r="AG188" s="52"/>
      <c r="AH188" s="52"/>
      <c r="AI188" s="52"/>
      <c r="AJ188" s="52"/>
    </row>
    <row r="189" spans="6:36" s="63" customFormat="1" ht="12.75"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74"/>
      <c r="S189" s="52"/>
      <c r="T189" s="52"/>
      <c r="U189" s="52"/>
      <c r="V189" s="68"/>
      <c r="W189" s="52"/>
      <c r="X189" s="52"/>
      <c r="Y189" s="52"/>
      <c r="Z189" s="52"/>
      <c r="AA189" s="52"/>
      <c r="AB189" s="52"/>
      <c r="AE189" s="52"/>
      <c r="AF189" s="52"/>
      <c r="AG189" s="52"/>
      <c r="AH189" s="52"/>
      <c r="AI189" s="52"/>
      <c r="AJ189" s="52"/>
    </row>
    <row r="190" spans="6:36" s="63" customFormat="1" ht="12.75"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74"/>
      <c r="S190" s="52"/>
      <c r="T190" s="52"/>
      <c r="U190" s="52"/>
      <c r="V190" s="68"/>
      <c r="W190" s="52"/>
      <c r="X190" s="52"/>
      <c r="Y190" s="52"/>
      <c r="Z190" s="52"/>
      <c r="AA190" s="52"/>
      <c r="AB190" s="52"/>
      <c r="AE190" s="52"/>
      <c r="AF190" s="52"/>
      <c r="AG190" s="52"/>
      <c r="AH190" s="52"/>
      <c r="AI190" s="52"/>
      <c r="AJ190" s="52"/>
    </row>
    <row r="191" spans="6:36" s="63" customFormat="1" ht="12.75"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74"/>
      <c r="S191" s="52"/>
      <c r="T191" s="52"/>
      <c r="U191" s="52"/>
      <c r="V191" s="68"/>
      <c r="W191" s="52"/>
      <c r="X191" s="52"/>
      <c r="Y191" s="52"/>
      <c r="Z191" s="52"/>
      <c r="AA191" s="52"/>
      <c r="AB191" s="52"/>
      <c r="AE191" s="52"/>
      <c r="AF191" s="52"/>
      <c r="AG191" s="52"/>
      <c r="AH191" s="52"/>
      <c r="AI191" s="52"/>
      <c r="AJ191" s="52"/>
    </row>
    <row r="192" spans="6:36" s="63" customFormat="1" ht="12.75"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74"/>
      <c r="S192" s="52"/>
      <c r="T192" s="52"/>
      <c r="U192" s="52"/>
      <c r="V192" s="68"/>
      <c r="W192" s="52"/>
      <c r="X192" s="52"/>
      <c r="Y192" s="52"/>
      <c r="Z192" s="52"/>
      <c r="AA192" s="52"/>
      <c r="AB192" s="52"/>
      <c r="AE192" s="52"/>
      <c r="AF192" s="52"/>
      <c r="AG192" s="52"/>
      <c r="AH192" s="52"/>
      <c r="AI192" s="52"/>
      <c r="AJ192" s="52"/>
    </row>
    <row r="193" spans="6:36" s="63" customFormat="1" ht="12.75"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74"/>
      <c r="S193" s="52"/>
      <c r="T193" s="52"/>
      <c r="U193" s="52"/>
      <c r="V193" s="68"/>
      <c r="W193" s="52"/>
      <c r="X193" s="52"/>
      <c r="Y193" s="52"/>
      <c r="Z193" s="52"/>
      <c r="AA193" s="52"/>
      <c r="AB193" s="52"/>
      <c r="AE193" s="52"/>
      <c r="AF193" s="52"/>
      <c r="AG193" s="52"/>
      <c r="AH193" s="52"/>
      <c r="AI193" s="52"/>
      <c r="AJ193" s="52"/>
    </row>
    <row r="194" spans="6:36" s="63" customFormat="1" ht="12.75"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74"/>
      <c r="S194" s="52"/>
      <c r="T194" s="52"/>
      <c r="U194" s="52"/>
      <c r="V194" s="68"/>
      <c r="W194" s="52"/>
      <c r="X194" s="52"/>
      <c r="Y194" s="52"/>
      <c r="Z194" s="52"/>
      <c r="AA194" s="52"/>
      <c r="AB194" s="52"/>
      <c r="AE194" s="52"/>
      <c r="AF194" s="52"/>
      <c r="AG194" s="52"/>
      <c r="AH194" s="52"/>
      <c r="AI194" s="52"/>
      <c r="AJ194" s="52"/>
    </row>
    <row r="195" spans="6:36" s="63" customFormat="1" ht="12.75"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74"/>
      <c r="S195" s="52"/>
      <c r="T195" s="52"/>
      <c r="U195" s="52"/>
      <c r="V195" s="68"/>
      <c r="W195" s="52"/>
      <c r="X195" s="52"/>
      <c r="Y195" s="52"/>
      <c r="Z195" s="52"/>
      <c r="AA195" s="52"/>
      <c r="AB195" s="52"/>
      <c r="AE195" s="52"/>
      <c r="AF195" s="52"/>
      <c r="AG195" s="52"/>
      <c r="AH195" s="52"/>
      <c r="AI195" s="52"/>
      <c r="AJ195" s="52"/>
    </row>
    <row r="196" spans="6:36" s="63" customFormat="1" ht="12.75"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74"/>
      <c r="S196" s="52"/>
      <c r="T196" s="52"/>
      <c r="U196" s="52"/>
      <c r="V196" s="68"/>
      <c r="W196" s="52"/>
      <c r="X196" s="52"/>
      <c r="Y196" s="52"/>
      <c r="Z196" s="52"/>
      <c r="AA196" s="52"/>
      <c r="AB196" s="52"/>
      <c r="AE196" s="52"/>
      <c r="AF196" s="52"/>
      <c r="AG196" s="52"/>
      <c r="AH196" s="52"/>
      <c r="AI196" s="52"/>
      <c r="AJ196" s="52"/>
    </row>
    <row r="197" spans="6:36" s="63" customFormat="1" ht="12.75"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74"/>
      <c r="S197" s="52"/>
      <c r="T197" s="52"/>
      <c r="U197" s="52"/>
      <c r="V197" s="68"/>
      <c r="W197" s="52"/>
      <c r="X197" s="52"/>
      <c r="Y197" s="52"/>
      <c r="Z197" s="52"/>
      <c r="AA197" s="52"/>
      <c r="AB197" s="52"/>
      <c r="AE197" s="52"/>
      <c r="AF197" s="52"/>
      <c r="AG197" s="52"/>
      <c r="AH197" s="52"/>
      <c r="AI197" s="52"/>
      <c r="AJ197" s="52"/>
    </row>
    <row r="198" spans="6:36" s="63" customFormat="1" ht="12.75"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74"/>
      <c r="S198" s="52"/>
      <c r="T198" s="52"/>
      <c r="U198" s="52"/>
      <c r="V198" s="68"/>
      <c r="W198" s="52"/>
      <c r="X198" s="52"/>
      <c r="Y198" s="52"/>
      <c r="Z198" s="52"/>
      <c r="AA198" s="52"/>
      <c r="AB198" s="52"/>
      <c r="AE198" s="52"/>
      <c r="AF198" s="52"/>
      <c r="AG198" s="52"/>
      <c r="AH198" s="52"/>
      <c r="AI198" s="52"/>
      <c r="AJ198" s="52"/>
    </row>
    <row r="199" spans="6:36" s="63" customFormat="1" ht="12.75"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74"/>
      <c r="S199" s="52"/>
      <c r="T199" s="52"/>
      <c r="U199" s="52"/>
      <c r="V199" s="68"/>
      <c r="W199" s="52"/>
      <c r="X199" s="52"/>
      <c r="Y199" s="52"/>
      <c r="Z199" s="52"/>
      <c r="AA199" s="52"/>
      <c r="AB199" s="52"/>
      <c r="AE199" s="52"/>
      <c r="AF199" s="52"/>
      <c r="AG199" s="52"/>
      <c r="AH199" s="52"/>
      <c r="AI199" s="52"/>
      <c r="AJ199" s="52"/>
    </row>
    <row r="200" spans="6:36" s="63" customFormat="1" ht="12.75"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74"/>
      <c r="S200" s="52"/>
      <c r="T200" s="52"/>
      <c r="U200" s="52"/>
      <c r="V200" s="68"/>
      <c r="W200" s="52"/>
      <c r="X200" s="52"/>
      <c r="Y200" s="52"/>
      <c r="Z200" s="52"/>
      <c r="AA200" s="52"/>
      <c r="AB200" s="52"/>
      <c r="AE200" s="52"/>
      <c r="AF200" s="52"/>
      <c r="AG200" s="52"/>
      <c r="AH200" s="52"/>
      <c r="AI200" s="52"/>
      <c r="AJ200" s="52"/>
    </row>
    <row r="201" spans="6:36" s="63" customFormat="1" ht="12.75"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74"/>
      <c r="S201" s="52"/>
      <c r="T201" s="52"/>
      <c r="U201" s="52"/>
      <c r="V201" s="68"/>
      <c r="W201" s="52"/>
      <c r="X201" s="52"/>
      <c r="Y201" s="52"/>
      <c r="Z201" s="52"/>
      <c r="AA201" s="52"/>
      <c r="AB201" s="52"/>
      <c r="AE201" s="52"/>
      <c r="AF201" s="52"/>
      <c r="AG201" s="52"/>
      <c r="AH201" s="52"/>
      <c r="AI201" s="52"/>
      <c r="AJ201" s="52"/>
    </row>
    <row r="202" spans="6:36" s="63" customFormat="1" ht="12.75"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74"/>
      <c r="S202" s="52"/>
      <c r="T202" s="52"/>
      <c r="U202" s="52"/>
      <c r="V202" s="68"/>
      <c r="W202" s="52"/>
      <c r="X202" s="52"/>
      <c r="Y202" s="52"/>
      <c r="Z202" s="52"/>
      <c r="AA202" s="52"/>
      <c r="AB202" s="52"/>
      <c r="AE202" s="52"/>
      <c r="AF202" s="52"/>
      <c r="AG202" s="52"/>
      <c r="AH202" s="52"/>
      <c r="AI202" s="52"/>
      <c r="AJ202" s="52"/>
    </row>
    <row r="203" spans="6:36" s="63" customFormat="1" ht="12.75"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74"/>
      <c r="S203" s="52"/>
      <c r="T203" s="52"/>
      <c r="U203" s="52"/>
      <c r="V203" s="68"/>
      <c r="W203" s="52"/>
      <c r="X203" s="52"/>
      <c r="Y203" s="52"/>
      <c r="Z203" s="52"/>
      <c r="AA203" s="52"/>
      <c r="AB203" s="52"/>
      <c r="AE203" s="52"/>
      <c r="AF203" s="52"/>
      <c r="AG203" s="52"/>
      <c r="AH203" s="52"/>
      <c r="AI203" s="52"/>
      <c r="AJ203" s="52"/>
    </row>
    <row r="204" spans="6:36" s="63" customFormat="1" ht="12.75"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74"/>
      <c r="S204" s="52"/>
      <c r="T204" s="52"/>
      <c r="U204" s="52"/>
      <c r="V204" s="68"/>
      <c r="W204" s="52"/>
      <c r="X204" s="52"/>
      <c r="Y204" s="52"/>
      <c r="Z204" s="52"/>
      <c r="AA204" s="52"/>
      <c r="AB204" s="52"/>
      <c r="AE204" s="52"/>
      <c r="AF204" s="52"/>
      <c r="AG204" s="52"/>
      <c r="AH204" s="52"/>
      <c r="AI204" s="52"/>
      <c r="AJ204" s="52"/>
    </row>
    <row r="205" spans="6:36" s="63" customFormat="1" ht="12.75"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74"/>
      <c r="S205" s="52"/>
      <c r="T205" s="52"/>
      <c r="U205" s="52"/>
      <c r="V205" s="68"/>
      <c r="W205" s="52"/>
      <c r="X205" s="52"/>
      <c r="Y205" s="52"/>
      <c r="Z205" s="52"/>
      <c r="AA205" s="52"/>
      <c r="AB205" s="52"/>
      <c r="AE205" s="52"/>
      <c r="AF205" s="52"/>
      <c r="AG205" s="52"/>
      <c r="AH205" s="52"/>
      <c r="AI205" s="52"/>
      <c r="AJ205" s="52"/>
    </row>
    <row r="206" spans="6:36" s="63" customFormat="1" ht="12.75"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74"/>
      <c r="S206" s="52"/>
      <c r="T206" s="52"/>
      <c r="U206" s="52"/>
      <c r="V206" s="68"/>
      <c r="W206" s="52"/>
      <c r="X206" s="52"/>
      <c r="Y206" s="52"/>
      <c r="Z206" s="52"/>
      <c r="AA206" s="52"/>
      <c r="AB206" s="52"/>
      <c r="AE206" s="52"/>
      <c r="AF206" s="52"/>
      <c r="AG206" s="52"/>
      <c r="AH206" s="52"/>
      <c r="AI206" s="52"/>
      <c r="AJ206" s="52"/>
    </row>
    <row r="207" spans="6:36" s="63" customFormat="1" ht="12.75"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74"/>
      <c r="S207" s="52"/>
      <c r="T207" s="52"/>
      <c r="U207" s="52"/>
      <c r="V207" s="68"/>
      <c r="W207" s="52"/>
      <c r="X207" s="52"/>
      <c r="Y207" s="52"/>
      <c r="Z207" s="52"/>
      <c r="AA207" s="52"/>
      <c r="AB207" s="52"/>
      <c r="AE207" s="52"/>
      <c r="AF207" s="52"/>
      <c r="AG207" s="52"/>
      <c r="AH207" s="52"/>
      <c r="AI207" s="52"/>
      <c r="AJ207" s="52"/>
    </row>
    <row r="208" spans="6:36" s="63" customFormat="1" ht="12.75"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74"/>
      <c r="S208" s="52"/>
      <c r="T208" s="52"/>
      <c r="U208" s="52"/>
      <c r="V208" s="68"/>
      <c r="W208" s="52"/>
      <c r="X208" s="52"/>
      <c r="Y208" s="52"/>
      <c r="Z208" s="52"/>
      <c r="AA208" s="52"/>
      <c r="AB208" s="52"/>
      <c r="AE208" s="52"/>
      <c r="AF208" s="52"/>
      <c r="AG208" s="52"/>
      <c r="AH208" s="52"/>
      <c r="AI208" s="52"/>
      <c r="AJ208" s="52"/>
    </row>
    <row r="209" spans="6:36" s="63" customFormat="1" ht="12.75"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74"/>
      <c r="S209" s="52"/>
      <c r="T209" s="52"/>
      <c r="U209" s="52"/>
      <c r="V209" s="68"/>
      <c r="W209" s="52"/>
      <c r="X209" s="52"/>
      <c r="Y209" s="52"/>
      <c r="Z209" s="52"/>
      <c r="AA209" s="52"/>
      <c r="AB209" s="52"/>
      <c r="AE209" s="52"/>
      <c r="AF209" s="52"/>
      <c r="AG209" s="52"/>
      <c r="AH209" s="52"/>
      <c r="AI209" s="52"/>
      <c r="AJ209" s="52"/>
    </row>
    <row r="210" spans="6:36" s="63" customFormat="1" ht="12.75"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74"/>
      <c r="S210" s="52"/>
      <c r="T210" s="52"/>
      <c r="U210" s="52"/>
      <c r="V210" s="68"/>
      <c r="W210" s="52"/>
      <c r="X210" s="52"/>
      <c r="Y210" s="52"/>
      <c r="Z210" s="52"/>
      <c r="AA210" s="52"/>
      <c r="AB210" s="52"/>
      <c r="AE210" s="52"/>
      <c r="AF210" s="52"/>
      <c r="AG210" s="52"/>
      <c r="AH210" s="52"/>
      <c r="AI210" s="52"/>
      <c r="AJ210" s="52"/>
    </row>
    <row r="211" spans="6:36" s="63" customFormat="1" ht="12.75"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74"/>
      <c r="S211" s="52"/>
      <c r="T211" s="52"/>
      <c r="U211" s="52"/>
      <c r="V211" s="68"/>
      <c r="W211" s="52"/>
      <c r="X211" s="52"/>
      <c r="Y211" s="52"/>
      <c r="Z211" s="52"/>
      <c r="AA211" s="52"/>
      <c r="AB211" s="52"/>
      <c r="AE211" s="52"/>
      <c r="AF211" s="52"/>
      <c r="AG211" s="52"/>
      <c r="AH211" s="52"/>
      <c r="AI211" s="52"/>
      <c r="AJ211" s="52"/>
    </row>
    <row r="212" spans="6:36" s="63" customFormat="1" ht="12.75"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74"/>
      <c r="S212" s="52"/>
      <c r="T212" s="52"/>
      <c r="U212" s="52"/>
      <c r="V212" s="68"/>
      <c r="W212" s="52"/>
      <c r="X212" s="52"/>
      <c r="Y212" s="52"/>
      <c r="Z212" s="52"/>
      <c r="AA212" s="52"/>
      <c r="AB212" s="52"/>
      <c r="AE212" s="52"/>
      <c r="AF212" s="52"/>
      <c r="AG212" s="52"/>
      <c r="AH212" s="52"/>
      <c r="AI212" s="52"/>
      <c r="AJ212" s="52"/>
    </row>
    <row r="213" spans="6:36" s="63" customFormat="1" ht="12.75"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74"/>
      <c r="S213" s="52"/>
      <c r="T213" s="52"/>
      <c r="U213" s="52"/>
      <c r="V213" s="68"/>
      <c r="W213" s="52"/>
      <c r="X213" s="52"/>
      <c r="Y213" s="52"/>
      <c r="Z213" s="52"/>
      <c r="AA213" s="52"/>
      <c r="AB213" s="52"/>
      <c r="AE213" s="52"/>
      <c r="AF213" s="52"/>
      <c r="AG213" s="52"/>
      <c r="AH213" s="52"/>
      <c r="AI213" s="52"/>
      <c r="AJ213" s="52"/>
    </row>
    <row r="214" spans="6:36" s="63" customFormat="1" ht="12.75"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74"/>
      <c r="S214" s="52"/>
      <c r="T214" s="52"/>
      <c r="U214" s="52"/>
      <c r="V214" s="68"/>
      <c r="W214" s="52"/>
      <c r="X214" s="52"/>
      <c r="Y214" s="52"/>
      <c r="Z214" s="52"/>
      <c r="AA214" s="52"/>
      <c r="AB214" s="52"/>
      <c r="AE214" s="52"/>
      <c r="AF214" s="52"/>
      <c r="AG214" s="52"/>
      <c r="AH214" s="52"/>
      <c r="AI214" s="52"/>
      <c r="AJ214" s="52"/>
    </row>
    <row r="215" spans="6:36" s="63" customFormat="1" ht="12.75"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74"/>
      <c r="S215" s="52"/>
      <c r="T215" s="52"/>
      <c r="U215" s="52"/>
      <c r="V215" s="68"/>
      <c r="W215" s="52"/>
      <c r="X215" s="52"/>
      <c r="Y215" s="52"/>
      <c r="Z215" s="52"/>
      <c r="AA215" s="52"/>
      <c r="AB215" s="52"/>
      <c r="AE215" s="52"/>
      <c r="AF215" s="52"/>
      <c r="AG215" s="52"/>
      <c r="AH215" s="52"/>
      <c r="AI215" s="52"/>
      <c r="AJ215" s="52"/>
    </row>
    <row r="216" spans="6:36" s="63" customFormat="1" ht="12.75"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74"/>
      <c r="S216" s="52"/>
      <c r="T216" s="52"/>
      <c r="U216" s="52"/>
      <c r="V216" s="68"/>
      <c r="W216" s="52"/>
      <c r="X216" s="52"/>
      <c r="Y216" s="52"/>
      <c r="Z216" s="52"/>
      <c r="AA216" s="52"/>
      <c r="AB216" s="52"/>
      <c r="AE216" s="52"/>
      <c r="AF216" s="52"/>
      <c r="AG216" s="52"/>
      <c r="AH216" s="52"/>
      <c r="AI216" s="52"/>
      <c r="AJ216" s="52"/>
    </row>
    <row r="217" spans="6:36" s="63" customFormat="1" ht="12.75"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74"/>
      <c r="S217" s="52"/>
      <c r="T217" s="52"/>
      <c r="U217" s="52"/>
      <c r="V217" s="68"/>
      <c r="W217" s="52"/>
      <c r="X217" s="52"/>
      <c r="Y217" s="52"/>
      <c r="Z217" s="52"/>
      <c r="AA217" s="52"/>
      <c r="AB217" s="52"/>
      <c r="AE217" s="52"/>
      <c r="AF217" s="52"/>
      <c r="AG217" s="52"/>
      <c r="AH217" s="52"/>
      <c r="AI217" s="52"/>
      <c r="AJ217" s="52"/>
    </row>
    <row r="218" spans="6:36" s="63" customFormat="1" ht="12.75"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74"/>
      <c r="S218" s="52"/>
      <c r="T218" s="52"/>
      <c r="U218" s="52"/>
      <c r="V218" s="68"/>
      <c r="W218" s="52"/>
      <c r="X218" s="52"/>
      <c r="Y218" s="52"/>
      <c r="Z218" s="52"/>
      <c r="AA218" s="52"/>
      <c r="AB218" s="52"/>
      <c r="AE218" s="52"/>
      <c r="AF218" s="52"/>
      <c r="AG218" s="52"/>
      <c r="AH218" s="52"/>
      <c r="AI218" s="52"/>
      <c r="AJ218" s="52"/>
    </row>
    <row r="219" spans="6:36" s="63" customFormat="1" ht="12.75"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74"/>
      <c r="S219" s="52"/>
      <c r="T219" s="52"/>
      <c r="U219" s="52"/>
      <c r="V219" s="68"/>
      <c r="W219" s="52"/>
      <c r="X219" s="52"/>
      <c r="Y219" s="52"/>
      <c r="Z219" s="52"/>
      <c r="AA219" s="52"/>
      <c r="AB219" s="52"/>
      <c r="AE219" s="52"/>
      <c r="AF219" s="52"/>
      <c r="AG219" s="52"/>
      <c r="AH219" s="52"/>
      <c r="AI219" s="52"/>
      <c r="AJ219" s="52"/>
    </row>
    <row r="220" spans="6:36" s="63" customFormat="1" ht="12.75"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74"/>
      <c r="S220" s="52"/>
      <c r="T220" s="52"/>
      <c r="U220" s="52"/>
      <c r="V220" s="68"/>
      <c r="W220" s="52"/>
      <c r="X220" s="52"/>
      <c r="Y220" s="52"/>
      <c r="Z220" s="52"/>
      <c r="AA220" s="52"/>
      <c r="AB220" s="52"/>
      <c r="AE220" s="52"/>
      <c r="AF220" s="52"/>
      <c r="AG220" s="52"/>
      <c r="AH220" s="52"/>
      <c r="AI220" s="52"/>
      <c r="AJ220" s="52"/>
    </row>
    <row r="221" spans="6:36" s="63" customFormat="1" ht="12.75"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74"/>
      <c r="S221" s="52"/>
      <c r="T221" s="52"/>
      <c r="U221" s="52"/>
      <c r="V221" s="68"/>
      <c r="W221" s="52"/>
      <c r="X221" s="52"/>
      <c r="Y221" s="52"/>
      <c r="Z221" s="52"/>
      <c r="AA221" s="52"/>
      <c r="AB221" s="52"/>
      <c r="AE221" s="52"/>
      <c r="AF221" s="52"/>
      <c r="AG221" s="52"/>
      <c r="AH221" s="52"/>
      <c r="AI221" s="52"/>
      <c r="AJ221" s="52"/>
    </row>
    <row r="222" spans="6:36" s="63" customFormat="1" ht="12.75"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74"/>
      <c r="S222" s="52"/>
      <c r="T222" s="52"/>
      <c r="U222" s="52"/>
      <c r="V222" s="68"/>
      <c r="W222" s="52"/>
      <c r="X222" s="52"/>
      <c r="Y222" s="52"/>
      <c r="Z222" s="52"/>
      <c r="AA222" s="52"/>
      <c r="AB222" s="52"/>
      <c r="AE222" s="52"/>
      <c r="AF222" s="52"/>
      <c r="AG222" s="52"/>
      <c r="AH222" s="52"/>
      <c r="AI222" s="52"/>
      <c r="AJ222" s="52"/>
    </row>
    <row r="223" spans="6:36" s="63" customFormat="1" ht="12.75"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74"/>
      <c r="S223" s="52"/>
      <c r="T223" s="52"/>
      <c r="U223" s="52"/>
      <c r="V223" s="68"/>
      <c r="W223" s="52"/>
      <c r="X223" s="52"/>
      <c r="Y223" s="52"/>
      <c r="Z223" s="52"/>
      <c r="AA223" s="52"/>
      <c r="AB223" s="52"/>
      <c r="AE223" s="52"/>
      <c r="AF223" s="52"/>
      <c r="AG223" s="52"/>
      <c r="AH223" s="52"/>
      <c r="AI223" s="52"/>
      <c r="AJ223" s="52"/>
    </row>
    <row r="224" spans="6:36" s="63" customFormat="1" ht="12.75"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74"/>
      <c r="S224" s="52"/>
      <c r="T224" s="52"/>
      <c r="U224" s="52"/>
      <c r="V224" s="68"/>
      <c r="W224" s="52"/>
      <c r="X224" s="52"/>
      <c r="Y224" s="52"/>
      <c r="Z224" s="52"/>
      <c r="AA224" s="52"/>
      <c r="AB224" s="52"/>
      <c r="AE224" s="52"/>
      <c r="AF224" s="52"/>
      <c r="AG224" s="52"/>
      <c r="AH224" s="52"/>
      <c r="AI224" s="52"/>
      <c r="AJ224" s="52"/>
    </row>
    <row r="225" spans="6:36" s="63" customFormat="1" ht="12.75"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74"/>
      <c r="S225" s="52"/>
      <c r="T225" s="52"/>
      <c r="U225" s="52"/>
      <c r="V225" s="68"/>
      <c r="W225" s="52"/>
      <c r="X225" s="52"/>
      <c r="Y225" s="52"/>
      <c r="Z225" s="52"/>
      <c r="AA225" s="52"/>
      <c r="AB225" s="52"/>
      <c r="AE225" s="52"/>
      <c r="AF225" s="52"/>
      <c r="AG225" s="52"/>
      <c r="AH225" s="52"/>
      <c r="AI225" s="52"/>
      <c r="AJ225" s="52"/>
    </row>
    <row r="226" spans="6:36" s="63" customFormat="1" ht="12.75"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74"/>
      <c r="S226" s="52"/>
      <c r="T226" s="52"/>
      <c r="U226" s="52"/>
      <c r="V226" s="68"/>
      <c r="W226" s="52"/>
      <c r="X226" s="52"/>
      <c r="Y226" s="52"/>
      <c r="Z226" s="52"/>
      <c r="AA226" s="52"/>
      <c r="AB226" s="52"/>
      <c r="AE226" s="52"/>
      <c r="AF226" s="52"/>
      <c r="AG226" s="52"/>
      <c r="AH226" s="52"/>
      <c r="AI226" s="52"/>
      <c r="AJ226" s="52"/>
    </row>
    <row r="227" spans="6:36" s="63" customFormat="1" ht="12.75"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74"/>
      <c r="S227" s="52"/>
      <c r="T227" s="52"/>
      <c r="U227" s="52"/>
      <c r="V227" s="68"/>
      <c r="W227" s="52"/>
      <c r="X227" s="52"/>
      <c r="Y227" s="52"/>
      <c r="Z227" s="52"/>
      <c r="AA227" s="52"/>
      <c r="AB227" s="52"/>
      <c r="AE227" s="52"/>
      <c r="AF227" s="52"/>
      <c r="AG227" s="52"/>
      <c r="AH227" s="52"/>
      <c r="AI227" s="52"/>
      <c r="AJ227" s="52"/>
    </row>
    <row r="228" spans="6:36" s="63" customFormat="1" ht="12.75"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74"/>
      <c r="S228" s="52"/>
      <c r="T228" s="52"/>
      <c r="U228" s="52"/>
      <c r="V228" s="68"/>
      <c r="W228" s="52"/>
      <c r="X228" s="52"/>
      <c r="Y228" s="52"/>
      <c r="Z228" s="52"/>
      <c r="AA228" s="52"/>
      <c r="AB228" s="52"/>
      <c r="AE228" s="52"/>
      <c r="AF228" s="52"/>
      <c r="AG228" s="52"/>
      <c r="AH228" s="52"/>
      <c r="AI228" s="52"/>
      <c r="AJ228" s="52"/>
    </row>
    <row r="229" spans="6:36" s="63" customFormat="1" ht="12.75"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74"/>
      <c r="S229" s="52"/>
      <c r="T229" s="52"/>
      <c r="U229" s="52"/>
      <c r="V229" s="68"/>
      <c r="W229" s="52"/>
      <c r="X229" s="52"/>
      <c r="Y229" s="52"/>
      <c r="Z229" s="52"/>
      <c r="AA229" s="52"/>
      <c r="AB229" s="52"/>
      <c r="AE229" s="52"/>
      <c r="AF229" s="52"/>
      <c r="AG229" s="52"/>
      <c r="AH229" s="52"/>
      <c r="AI229" s="52"/>
      <c r="AJ229" s="52"/>
    </row>
    <row r="230" spans="6:36" s="63" customFormat="1" ht="12.75"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74"/>
      <c r="S230" s="52"/>
      <c r="T230" s="52"/>
      <c r="U230" s="52"/>
      <c r="V230" s="68"/>
      <c r="W230" s="52"/>
      <c r="X230" s="52"/>
      <c r="Y230" s="52"/>
      <c r="Z230" s="52"/>
      <c r="AA230" s="52"/>
      <c r="AB230" s="52"/>
      <c r="AE230" s="52"/>
      <c r="AF230" s="52"/>
      <c r="AG230" s="52"/>
      <c r="AH230" s="52"/>
      <c r="AI230" s="52"/>
      <c r="AJ230" s="52"/>
    </row>
    <row r="231" spans="6:36" s="63" customFormat="1" ht="12.75"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74"/>
      <c r="S231" s="52"/>
      <c r="T231" s="52"/>
      <c r="U231" s="52"/>
      <c r="V231" s="68"/>
      <c r="W231" s="52"/>
      <c r="X231" s="52"/>
      <c r="Y231" s="52"/>
      <c r="Z231" s="52"/>
      <c r="AA231" s="52"/>
      <c r="AB231" s="52"/>
      <c r="AE231" s="52"/>
      <c r="AF231" s="52"/>
      <c r="AG231" s="52"/>
      <c r="AH231" s="52"/>
      <c r="AI231" s="52"/>
      <c r="AJ231" s="52"/>
    </row>
    <row r="232" spans="6:36" s="63" customFormat="1" ht="12.75"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74"/>
      <c r="S232" s="52"/>
      <c r="T232" s="52"/>
      <c r="U232" s="52"/>
      <c r="V232" s="68"/>
      <c r="W232" s="52"/>
      <c r="X232" s="52"/>
      <c r="Y232" s="52"/>
      <c r="Z232" s="52"/>
      <c r="AA232" s="52"/>
      <c r="AB232" s="52"/>
      <c r="AE232" s="52"/>
      <c r="AF232" s="52"/>
      <c r="AG232" s="52"/>
      <c r="AH232" s="52"/>
      <c r="AI232" s="52"/>
      <c r="AJ232" s="52"/>
    </row>
    <row r="233" spans="6:36" s="63" customFormat="1" ht="12.75"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74"/>
      <c r="S233" s="52"/>
      <c r="T233" s="52"/>
      <c r="U233" s="52"/>
      <c r="V233" s="68"/>
      <c r="W233" s="52"/>
      <c r="X233" s="52"/>
      <c r="Y233" s="52"/>
      <c r="Z233" s="52"/>
      <c r="AA233" s="52"/>
      <c r="AB233" s="52"/>
      <c r="AE233" s="52"/>
      <c r="AF233" s="52"/>
      <c r="AG233" s="52"/>
      <c r="AH233" s="52"/>
      <c r="AI233" s="52"/>
      <c r="AJ233" s="52"/>
    </row>
    <row r="234" spans="6:36" s="63" customFormat="1" ht="12.75"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74"/>
      <c r="S234" s="52"/>
      <c r="T234" s="52"/>
      <c r="U234" s="52"/>
      <c r="V234" s="68"/>
      <c r="W234" s="52"/>
      <c r="X234" s="52"/>
      <c r="Y234" s="52"/>
      <c r="Z234" s="52"/>
      <c r="AA234" s="52"/>
      <c r="AB234" s="52"/>
      <c r="AE234" s="52"/>
      <c r="AF234" s="52"/>
      <c r="AG234" s="52"/>
      <c r="AH234" s="52"/>
      <c r="AI234" s="52"/>
      <c r="AJ234" s="52"/>
    </row>
    <row r="235" spans="6:36" s="63" customFormat="1" ht="12.75"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74"/>
      <c r="S235" s="52"/>
      <c r="T235" s="52"/>
      <c r="U235" s="52"/>
      <c r="V235" s="68"/>
      <c r="W235" s="52"/>
      <c r="X235" s="52"/>
      <c r="Y235" s="52"/>
      <c r="Z235" s="52"/>
      <c r="AA235" s="52"/>
      <c r="AB235" s="52"/>
      <c r="AE235" s="52"/>
      <c r="AF235" s="52"/>
      <c r="AG235" s="52"/>
      <c r="AH235" s="52"/>
      <c r="AI235" s="52"/>
      <c r="AJ235" s="52"/>
    </row>
    <row r="236" spans="6:36" s="63" customFormat="1" ht="12.75"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74"/>
      <c r="S236" s="52"/>
      <c r="T236" s="52"/>
      <c r="U236" s="52"/>
      <c r="V236" s="68"/>
      <c r="W236" s="52"/>
      <c r="X236" s="52"/>
      <c r="Y236" s="52"/>
      <c r="Z236" s="52"/>
      <c r="AA236" s="52"/>
      <c r="AB236" s="52"/>
      <c r="AE236" s="52"/>
      <c r="AF236" s="52"/>
      <c r="AG236" s="52"/>
      <c r="AH236" s="52"/>
      <c r="AI236" s="52"/>
      <c r="AJ236" s="52"/>
    </row>
    <row r="237" spans="6:36" s="63" customFormat="1" ht="12.75"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74"/>
      <c r="S237" s="52"/>
      <c r="T237" s="52"/>
      <c r="U237" s="52"/>
      <c r="V237" s="68"/>
      <c r="W237" s="52"/>
      <c r="X237" s="52"/>
      <c r="Y237" s="52"/>
      <c r="Z237" s="52"/>
      <c r="AA237" s="52"/>
      <c r="AB237" s="52"/>
      <c r="AE237" s="52"/>
      <c r="AF237" s="52"/>
      <c r="AG237" s="52"/>
      <c r="AH237" s="52"/>
      <c r="AI237" s="52"/>
      <c r="AJ237" s="52"/>
    </row>
    <row r="238" spans="6:36" s="63" customFormat="1" ht="12.75"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74"/>
      <c r="S238" s="52"/>
      <c r="T238" s="52"/>
      <c r="U238" s="52"/>
      <c r="V238" s="68"/>
      <c r="W238" s="52"/>
      <c r="X238" s="52"/>
      <c r="Y238" s="52"/>
      <c r="Z238" s="52"/>
      <c r="AA238" s="52"/>
      <c r="AB238" s="52"/>
      <c r="AE238" s="52"/>
      <c r="AF238" s="52"/>
      <c r="AG238" s="52"/>
      <c r="AH238" s="52"/>
      <c r="AI238" s="52"/>
      <c r="AJ238" s="52"/>
    </row>
    <row r="239" spans="6:36" s="63" customFormat="1" ht="12.75"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74"/>
      <c r="S239" s="52"/>
      <c r="T239" s="52"/>
      <c r="U239" s="52"/>
      <c r="V239" s="68"/>
      <c r="W239" s="52"/>
      <c r="X239" s="52"/>
      <c r="Y239" s="52"/>
      <c r="Z239" s="52"/>
      <c r="AA239" s="52"/>
      <c r="AB239" s="52"/>
      <c r="AE239" s="52"/>
      <c r="AF239" s="52"/>
      <c r="AG239" s="52"/>
      <c r="AH239" s="52"/>
      <c r="AI239" s="52"/>
      <c r="AJ239" s="52"/>
    </row>
    <row r="240" spans="6:36" s="63" customFormat="1" ht="12.75"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74"/>
      <c r="S240" s="52"/>
      <c r="T240" s="52"/>
      <c r="U240" s="52"/>
      <c r="V240" s="68"/>
      <c r="W240" s="52"/>
      <c r="X240" s="52"/>
      <c r="Y240" s="52"/>
      <c r="Z240" s="52"/>
      <c r="AA240" s="52"/>
      <c r="AB240" s="52"/>
      <c r="AE240" s="52"/>
      <c r="AF240" s="52"/>
      <c r="AG240" s="52"/>
      <c r="AH240" s="52"/>
      <c r="AI240" s="52"/>
      <c r="AJ240" s="52"/>
    </row>
    <row r="241" spans="6:36" s="63" customFormat="1" ht="12.75"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74"/>
      <c r="S241" s="52"/>
      <c r="T241" s="52"/>
      <c r="U241" s="52"/>
      <c r="V241" s="68"/>
      <c r="W241" s="52"/>
      <c r="X241" s="52"/>
      <c r="Y241" s="52"/>
      <c r="Z241" s="52"/>
      <c r="AA241" s="52"/>
      <c r="AB241" s="52"/>
      <c r="AE241" s="52"/>
      <c r="AF241" s="52"/>
      <c r="AG241" s="52"/>
      <c r="AH241" s="52"/>
      <c r="AI241" s="52"/>
      <c r="AJ241" s="52"/>
    </row>
    <row r="242" spans="6:36" s="63" customFormat="1" ht="12.75"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74"/>
      <c r="S242" s="52"/>
      <c r="T242" s="52"/>
      <c r="U242" s="52"/>
      <c r="V242" s="68"/>
      <c r="W242" s="52"/>
      <c r="X242" s="52"/>
      <c r="Y242" s="52"/>
      <c r="Z242" s="52"/>
      <c r="AA242" s="52"/>
      <c r="AB242" s="52"/>
      <c r="AE242" s="52"/>
      <c r="AF242" s="52"/>
      <c r="AG242" s="52"/>
      <c r="AH242" s="52"/>
      <c r="AI242" s="52"/>
      <c r="AJ242" s="52"/>
    </row>
    <row r="243" spans="6:36" s="63" customFormat="1" ht="12.75"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74"/>
      <c r="S243" s="52"/>
      <c r="T243" s="52"/>
      <c r="U243" s="52"/>
      <c r="V243" s="68"/>
      <c r="W243" s="52"/>
      <c r="X243" s="52"/>
      <c r="Y243" s="52"/>
      <c r="Z243" s="52"/>
      <c r="AA243" s="52"/>
      <c r="AB243" s="52"/>
      <c r="AE243" s="52"/>
      <c r="AF243" s="52"/>
      <c r="AG243" s="52"/>
      <c r="AH243" s="52"/>
      <c r="AI243" s="52"/>
      <c r="AJ243" s="52"/>
    </row>
    <row r="244" spans="6:36" s="63" customFormat="1" ht="12.75"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74"/>
      <c r="S244" s="52"/>
      <c r="T244" s="52"/>
      <c r="U244" s="52"/>
      <c r="V244" s="68"/>
      <c r="W244" s="52"/>
      <c r="X244" s="52"/>
      <c r="Y244" s="52"/>
      <c r="Z244" s="52"/>
      <c r="AA244" s="52"/>
      <c r="AB244" s="52"/>
      <c r="AE244" s="52"/>
      <c r="AF244" s="52"/>
      <c r="AG244" s="52"/>
      <c r="AH244" s="52"/>
      <c r="AI244" s="52"/>
      <c r="AJ244" s="52"/>
    </row>
    <row r="245" spans="6:36" s="63" customFormat="1" ht="12.75"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74"/>
      <c r="S245" s="52"/>
      <c r="T245" s="52"/>
      <c r="U245" s="52"/>
      <c r="V245" s="68"/>
      <c r="W245" s="52"/>
      <c r="X245" s="52"/>
      <c r="Y245" s="52"/>
      <c r="Z245" s="52"/>
      <c r="AA245" s="52"/>
      <c r="AB245" s="52"/>
      <c r="AE245" s="52"/>
      <c r="AF245" s="52"/>
      <c r="AG245" s="52"/>
      <c r="AH245" s="52"/>
      <c r="AI245" s="52"/>
      <c r="AJ245" s="52"/>
    </row>
    <row r="246" spans="6:36" s="63" customFormat="1" ht="12.75"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74"/>
      <c r="S246" s="52"/>
      <c r="T246" s="52"/>
      <c r="U246" s="52"/>
      <c r="V246" s="68"/>
      <c r="W246" s="52"/>
      <c r="X246" s="52"/>
      <c r="Y246" s="52"/>
      <c r="Z246" s="52"/>
      <c r="AA246" s="52"/>
      <c r="AB246" s="52"/>
      <c r="AE246" s="52"/>
      <c r="AF246" s="52"/>
      <c r="AG246" s="52"/>
      <c r="AH246" s="52"/>
      <c r="AI246" s="52"/>
      <c r="AJ246" s="52"/>
    </row>
    <row r="247" spans="6:36" s="63" customFormat="1" ht="12.75"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74"/>
      <c r="S247" s="52"/>
      <c r="T247" s="52"/>
      <c r="U247" s="52"/>
      <c r="V247" s="68"/>
      <c r="W247" s="52"/>
      <c r="X247" s="52"/>
      <c r="Y247" s="52"/>
      <c r="Z247" s="52"/>
      <c r="AA247" s="52"/>
      <c r="AB247" s="52"/>
      <c r="AE247" s="52"/>
      <c r="AF247" s="52"/>
      <c r="AG247" s="52"/>
      <c r="AH247" s="52"/>
      <c r="AI247" s="52"/>
      <c r="AJ247" s="52"/>
    </row>
    <row r="248" spans="6:36" s="63" customFormat="1" ht="12.75"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74"/>
      <c r="S248" s="52"/>
      <c r="T248" s="52"/>
      <c r="U248" s="52"/>
      <c r="V248" s="68"/>
      <c r="W248" s="52"/>
      <c r="X248" s="52"/>
      <c r="Y248" s="52"/>
      <c r="Z248" s="52"/>
      <c r="AA248" s="52"/>
      <c r="AB248" s="52"/>
      <c r="AE248" s="52"/>
      <c r="AF248" s="52"/>
      <c r="AG248" s="52"/>
      <c r="AH248" s="52"/>
      <c r="AI248" s="52"/>
      <c r="AJ248" s="52"/>
    </row>
    <row r="249" spans="6:36" s="63" customFormat="1" ht="12.75"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74"/>
      <c r="S249" s="52"/>
      <c r="T249" s="52"/>
      <c r="U249" s="52"/>
      <c r="V249" s="68"/>
      <c r="W249" s="52"/>
      <c r="X249" s="52"/>
      <c r="Y249" s="52"/>
      <c r="Z249" s="52"/>
      <c r="AA249" s="52"/>
      <c r="AB249" s="52"/>
      <c r="AE249" s="52"/>
      <c r="AF249" s="52"/>
      <c r="AG249" s="52"/>
      <c r="AH249" s="52"/>
      <c r="AI249" s="52"/>
      <c r="AJ249" s="52"/>
    </row>
    <row r="250" spans="6:36" s="63" customFormat="1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74"/>
      <c r="S250" s="52"/>
      <c r="T250" s="52"/>
      <c r="U250" s="52"/>
      <c r="V250" s="68"/>
      <c r="W250" s="52"/>
      <c r="X250" s="52"/>
      <c r="Y250" s="52"/>
      <c r="Z250" s="52"/>
      <c r="AA250" s="52"/>
      <c r="AB250" s="52"/>
      <c r="AE250" s="52"/>
      <c r="AF250" s="52"/>
      <c r="AG250" s="52"/>
      <c r="AH250" s="52"/>
      <c r="AI250" s="52"/>
      <c r="AJ250" s="52"/>
    </row>
    <row r="251" spans="6:36" s="63" customFormat="1" ht="12.75"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74"/>
      <c r="S251" s="52"/>
      <c r="T251" s="52"/>
      <c r="U251" s="52"/>
      <c r="V251" s="68"/>
      <c r="W251" s="52"/>
      <c r="X251" s="52"/>
      <c r="Y251" s="52"/>
      <c r="Z251" s="52"/>
      <c r="AA251" s="52"/>
      <c r="AB251" s="52"/>
      <c r="AE251" s="52"/>
      <c r="AF251" s="52"/>
      <c r="AG251" s="52"/>
      <c r="AH251" s="52"/>
      <c r="AI251" s="52"/>
      <c r="AJ251" s="52"/>
    </row>
    <row r="252" spans="6:36" s="63" customFormat="1" ht="12.75"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74"/>
      <c r="S252" s="52"/>
      <c r="T252" s="52"/>
      <c r="U252" s="52"/>
      <c r="V252" s="68"/>
      <c r="W252" s="52"/>
      <c r="X252" s="52"/>
      <c r="Y252" s="52"/>
      <c r="Z252" s="52"/>
      <c r="AA252" s="52"/>
      <c r="AB252" s="52"/>
      <c r="AE252" s="52"/>
      <c r="AF252" s="52"/>
      <c r="AG252" s="52"/>
      <c r="AH252" s="52"/>
      <c r="AI252" s="52"/>
      <c r="AJ252" s="52"/>
    </row>
    <row r="253" spans="6:36" s="63" customFormat="1" ht="12.75"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74"/>
      <c r="S253" s="52"/>
      <c r="T253" s="52"/>
      <c r="U253" s="52"/>
      <c r="V253" s="68"/>
      <c r="W253" s="52"/>
      <c r="X253" s="52"/>
      <c r="Y253" s="52"/>
      <c r="Z253" s="52"/>
      <c r="AA253" s="52"/>
      <c r="AB253" s="52"/>
      <c r="AE253" s="52"/>
      <c r="AF253" s="52"/>
      <c r="AG253" s="52"/>
      <c r="AH253" s="52"/>
      <c r="AI253" s="52"/>
      <c r="AJ253" s="52"/>
    </row>
    <row r="254" spans="6:36" s="63" customFormat="1" ht="12.75"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74"/>
      <c r="S254" s="52"/>
      <c r="T254" s="52"/>
      <c r="U254" s="52"/>
      <c r="V254" s="68"/>
      <c r="W254" s="52"/>
      <c r="X254" s="52"/>
      <c r="Y254" s="52"/>
      <c r="Z254" s="52"/>
      <c r="AA254" s="52"/>
      <c r="AB254" s="52"/>
      <c r="AE254" s="52"/>
      <c r="AF254" s="52"/>
      <c r="AG254" s="52"/>
      <c r="AH254" s="52"/>
      <c r="AI254" s="52"/>
      <c r="AJ254" s="52"/>
    </row>
    <row r="255" spans="6:36" s="63" customFormat="1" ht="12.75"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74"/>
      <c r="S255" s="52"/>
      <c r="T255" s="52"/>
      <c r="U255" s="52"/>
      <c r="V255" s="68"/>
      <c r="W255" s="52"/>
      <c r="X255" s="52"/>
      <c r="Y255" s="52"/>
      <c r="Z255" s="52"/>
      <c r="AA255" s="52"/>
      <c r="AB255" s="52"/>
      <c r="AE255" s="52"/>
      <c r="AF255" s="52"/>
      <c r="AG255" s="52"/>
      <c r="AH255" s="52"/>
      <c r="AI255" s="52"/>
      <c r="AJ255" s="52"/>
    </row>
    <row r="256" spans="6:36" s="63" customFormat="1" ht="12.75"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74"/>
      <c r="S256" s="52"/>
      <c r="T256" s="52"/>
      <c r="U256" s="52"/>
      <c r="V256" s="68"/>
      <c r="W256" s="52"/>
      <c r="X256" s="52"/>
      <c r="Y256" s="52"/>
      <c r="Z256" s="52"/>
      <c r="AA256" s="52"/>
      <c r="AB256" s="52"/>
      <c r="AE256" s="52"/>
      <c r="AF256" s="52"/>
      <c r="AG256" s="52"/>
      <c r="AH256" s="52"/>
      <c r="AI256" s="52"/>
      <c r="AJ256" s="52"/>
    </row>
    <row r="257" spans="6:36" s="63" customFormat="1" ht="12.75"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74"/>
      <c r="S257" s="52"/>
      <c r="T257" s="52"/>
      <c r="U257" s="52"/>
      <c r="V257" s="68"/>
      <c r="W257" s="52"/>
      <c r="X257" s="52"/>
      <c r="Y257" s="52"/>
      <c r="Z257" s="52"/>
      <c r="AA257" s="52"/>
      <c r="AB257" s="52"/>
      <c r="AE257" s="52"/>
      <c r="AF257" s="52"/>
      <c r="AG257" s="52"/>
      <c r="AH257" s="52"/>
      <c r="AI257" s="52"/>
      <c r="AJ257" s="52"/>
    </row>
    <row r="258" spans="6:36" s="63" customFormat="1" ht="12.75"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74"/>
      <c r="S258" s="52"/>
      <c r="T258" s="52"/>
      <c r="U258" s="52"/>
      <c r="V258" s="68"/>
      <c r="W258" s="52"/>
      <c r="X258" s="52"/>
      <c r="Y258" s="52"/>
      <c r="Z258" s="52"/>
      <c r="AA258" s="52"/>
      <c r="AB258" s="52"/>
      <c r="AE258" s="52"/>
      <c r="AF258" s="52"/>
      <c r="AG258" s="52"/>
      <c r="AH258" s="52"/>
      <c r="AI258" s="52"/>
      <c r="AJ258" s="52"/>
    </row>
    <row r="259" spans="6:36" s="63" customFormat="1" ht="12.75"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74"/>
      <c r="S259" s="52"/>
      <c r="T259" s="52"/>
      <c r="U259" s="52"/>
      <c r="V259" s="68"/>
      <c r="W259" s="52"/>
      <c r="X259" s="52"/>
      <c r="Y259" s="52"/>
      <c r="Z259" s="52"/>
      <c r="AA259" s="52"/>
      <c r="AB259" s="52"/>
      <c r="AE259" s="52"/>
      <c r="AF259" s="52"/>
      <c r="AG259" s="52"/>
      <c r="AH259" s="52"/>
      <c r="AI259" s="52"/>
      <c r="AJ259" s="52"/>
    </row>
    <row r="260" spans="6:36" s="63" customFormat="1" ht="12.75"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74"/>
      <c r="S260" s="52"/>
      <c r="T260" s="52"/>
      <c r="U260" s="52"/>
      <c r="V260" s="68"/>
      <c r="W260" s="52"/>
      <c r="X260" s="52"/>
      <c r="Y260" s="52"/>
      <c r="Z260" s="52"/>
      <c r="AA260" s="52"/>
      <c r="AB260" s="52"/>
      <c r="AE260" s="52"/>
      <c r="AF260" s="52"/>
      <c r="AG260" s="52"/>
      <c r="AH260" s="52"/>
      <c r="AI260" s="52"/>
      <c r="AJ260" s="52"/>
    </row>
    <row r="261" spans="6:36" s="63" customFormat="1" ht="12.75"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74"/>
      <c r="S261" s="52"/>
      <c r="T261" s="52"/>
      <c r="U261" s="52"/>
      <c r="V261" s="68"/>
      <c r="W261" s="52"/>
      <c r="X261" s="52"/>
      <c r="Y261" s="52"/>
      <c r="Z261" s="52"/>
      <c r="AA261" s="52"/>
      <c r="AB261" s="52"/>
      <c r="AE261" s="52"/>
      <c r="AF261" s="52"/>
      <c r="AG261" s="52"/>
      <c r="AH261" s="52"/>
      <c r="AI261" s="52"/>
      <c r="AJ261" s="52"/>
    </row>
    <row r="262" spans="6:36" s="63" customFormat="1" ht="12.75"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74"/>
      <c r="S262" s="52"/>
      <c r="T262" s="52"/>
      <c r="U262" s="52"/>
      <c r="V262" s="68"/>
      <c r="W262" s="52"/>
      <c r="X262" s="52"/>
      <c r="Y262" s="52"/>
      <c r="Z262" s="52"/>
      <c r="AA262" s="52"/>
      <c r="AB262" s="52"/>
      <c r="AE262" s="52"/>
      <c r="AF262" s="52"/>
      <c r="AG262" s="52"/>
      <c r="AH262" s="52"/>
      <c r="AI262" s="52"/>
      <c r="AJ262" s="52"/>
    </row>
    <row r="263" spans="6:36" s="63" customFormat="1" ht="12.75"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74"/>
      <c r="S263" s="52"/>
      <c r="T263" s="52"/>
      <c r="U263" s="52"/>
      <c r="V263" s="68"/>
      <c r="W263" s="52"/>
      <c r="X263" s="52"/>
      <c r="Y263" s="52"/>
      <c r="Z263" s="52"/>
      <c r="AA263" s="52"/>
      <c r="AB263" s="52"/>
      <c r="AE263" s="52"/>
      <c r="AF263" s="52"/>
      <c r="AG263" s="52"/>
      <c r="AH263" s="52"/>
      <c r="AI263" s="52"/>
      <c r="AJ263" s="52"/>
    </row>
    <row r="264" spans="6:36" s="63" customFormat="1" ht="12.75"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74"/>
      <c r="S264" s="52"/>
      <c r="T264" s="52"/>
      <c r="U264" s="52"/>
      <c r="V264" s="68"/>
      <c r="W264" s="52"/>
      <c r="X264" s="52"/>
      <c r="Y264" s="52"/>
      <c r="Z264" s="52"/>
      <c r="AA264" s="52"/>
      <c r="AB264" s="52"/>
      <c r="AE264" s="52"/>
      <c r="AF264" s="52"/>
      <c r="AG264" s="52"/>
      <c r="AH264" s="52"/>
      <c r="AI264" s="52"/>
      <c r="AJ264" s="52"/>
    </row>
    <row r="265" spans="6:36" s="63" customFormat="1" ht="12.75"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74"/>
      <c r="S265" s="52"/>
      <c r="T265" s="52"/>
      <c r="U265" s="52"/>
      <c r="V265" s="68"/>
      <c r="W265" s="52"/>
      <c r="X265" s="52"/>
      <c r="Y265" s="52"/>
      <c r="Z265" s="52"/>
      <c r="AA265" s="52"/>
      <c r="AB265" s="52"/>
      <c r="AE265" s="52"/>
      <c r="AF265" s="52"/>
      <c r="AG265" s="52"/>
      <c r="AH265" s="52"/>
      <c r="AI265" s="52"/>
      <c r="AJ265" s="52"/>
    </row>
    <row r="266" spans="6:36" s="63" customFormat="1" ht="12.75"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74"/>
      <c r="S266" s="52"/>
      <c r="T266" s="52"/>
      <c r="U266" s="52"/>
      <c r="V266" s="68"/>
      <c r="W266" s="52"/>
      <c r="X266" s="52"/>
      <c r="Y266" s="52"/>
      <c r="Z266" s="52"/>
      <c r="AA266" s="52"/>
      <c r="AB266" s="52"/>
      <c r="AE266" s="52"/>
      <c r="AF266" s="52"/>
      <c r="AG266" s="52"/>
      <c r="AH266" s="52"/>
      <c r="AI266" s="52"/>
      <c r="AJ266" s="52"/>
    </row>
    <row r="267" spans="6:36" s="63" customFormat="1" ht="12.75"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74"/>
      <c r="S267" s="52"/>
      <c r="T267" s="52"/>
      <c r="U267" s="52"/>
      <c r="V267" s="68"/>
      <c r="W267" s="52"/>
      <c r="X267" s="52"/>
      <c r="Y267" s="52"/>
      <c r="Z267" s="52"/>
      <c r="AA267" s="52"/>
      <c r="AB267" s="52"/>
      <c r="AE267" s="52"/>
      <c r="AF267" s="52"/>
      <c r="AG267" s="52"/>
      <c r="AH267" s="52"/>
      <c r="AI267" s="52"/>
      <c r="AJ267" s="52"/>
    </row>
    <row r="268" spans="6:36" s="63" customFormat="1" ht="12.75"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74"/>
      <c r="S268" s="52"/>
      <c r="T268" s="52"/>
      <c r="U268" s="52"/>
      <c r="V268" s="68"/>
      <c r="W268" s="52"/>
      <c r="X268" s="52"/>
      <c r="Y268" s="52"/>
      <c r="Z268" s="52"/>
      <c r="AA268" s="52"/>
      <c r="AB268" s="52"/>
      <c r="AE268" s="52"/>
      <c r="AF268" s="52"/>
      <c r="AG268" s="52"/>
      <c r="AH268" s="52"/>
      <c r="AI268" s="52"/>
      <c r="AJ268" s="52"/>
    </row>
    <row r="269" spans="6:36" s="63" customFormat="1" ht="12.75"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74"/>
      <c r="S269" s="52"/>
      <c r="T269" s="52"/>
      <c r="U269" s="52"/>
      <c r="V269" s="68"/>
      <c r="W269" s="52"/>
      <c r="X269" s="52"/>
      <c r="Y269" s="52"/>
      <c r="Z269" s="52"/>
      <c r="AA269" s="52"/>
      <c r="AB269" s="52"/>
      <c r="AE269" s="52"/>
      <c r="AF269" s="52"/>
      <c r="AG269" s="52"/>
      <c r="AH269" s="52"/>
      <c r="AI269" s="52"/>
      <c r="AJ269" s="52"/>
    </row>
    <row r="270" spans="6:36" s="63" customFormat="1" ht="12.75"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74"/>
      <c r="S270" s="52"/>
      <c r="T270" s="52"/>
      <c r="U270" s="52"/>
      <c r="V270" s="68"/>
      <c r="W270" s="52"/>
      <c r="X270" s="52"/>
      <c r="Y270" s="52"/>
      <c r="Z270" s="52"/>
      <c r="AA270" s="52"/>
      <c r="AB270" s="52"/>
      <c r="AE270" s="52"/>
      <c r="AF270" s="52"/>
      <c r="AG270" s="52"/>
      <c r="AH270" s="52"/>
      <c r="AI270" s="52"/>
      <c r="AJ270" s="52"/>
    </row>
    <row r="271" spans="6:36" s="63" customFormat="1" ht="12.75"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74"/>
      <c r="S271" s="52"/>
      <c r="T271" s="52"/>
      <c r="U271" s="52"/>
      <c r="V271" s="68"/>
      <c r="W271" s="52"/>
      <c r="X271" s="52"/>
      <c r="Y271" s="52"/>
      <c r="Z271" s="52"/>
      <c r="AA271" s="52"/>
      <c r="AB271" s="52"/>
      <c r="AE271" s="52"/>
      <c r="AF271" s="52"/>
      <c r="AG271" s="52"/>
      <c r="AH271" s="52"/>
      <c r="AI271" s="52"/>
      <c r="AJ271" s="52"/>
    </row>
    <row r="272" spans="6:36" s="63" customFormat="1" ht="12.75"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74"/>
      <c r="S272" s="52"/>
      <c r="T272" s="52"/>
      <c r="U272" s="52"/>
      <c r="V272" s="68"/>
      <c r="W272" s="52"/>
      <c r="X272" s="52"/>
      <c r="Y272" s="52"/>
      <c r="Z272" s="52"/>
      <c r="AA272" s="52"/>
      <c r="AB272" s="52"/>
      <c r="AE272" s="52"/>
      <c r="AF272" s="52"/>
      <c r="AG272" s="52"/>
      <c r="AH272" s="52"/>
      <c r="AI272" s="52"/>
      <c r="AJ272" s="52"/>
    </row>
    <row r="273" spans="6:36" s="63" customFormat="1" ht="12.75"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74"/>
      <c r="S273" s="52"/>
      <c r="T273" s="52"/>
      <c r="U273" s="52"/>
      <c r="V273" s="68"/>
      <c r="W273" s="52"/>
      <c r="X273" s="52"/>
      <c r="Y273" s="52"/>
      <c r="Z273" s="52"/>
      <c r="AA273" s="52"/>
      <c r="AB273" s="52"/>
      <c r="AE273" s="52"/>
      <c r="AF273" s="52"/>
      <c r="AG273" s="52"/>
      <c r="AH273" s="52"/>
      <c r="AI273" s="52"/>
      <c r="AJ273" s="52"/>
    </row>
    <row r="274" spans="6:36" s="63" customFormat="1" ht="12.75"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74"/>
      <c r="S274" s="52"/>
      <c r="T274" s="52"/>
      <c r="U274" s="52"/>
      <c r="V274" s="68"/>
      <c r="W274" s="52"/>
      <c r="X274" s="52"/>
      <c r="Y274" s="52"/>
      <c r="Z274" s="52"/>
      <c r="AA274" s="52"/>
      <c r="AB274" s="52"/>
      <c r="AE274" s="52"/>
      <c r="AF274" s="52"/>
      <c r="AG274" s="52"/>
      <c r="AH274" s="52"/>
      <c r="AI274" s="52"/>
      <c r="AJ274" s="52"/>
    </row>
    <row r="275" spans="6:36" s="63" customFormat="1" ht="12.75"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74"/>
      <c r="S275" s="52"/>
      <c r="T275" s="52"/>
      <c r="U275" s="52"/>
      <c r="V275" s="68"/>
      <c r="W275" s="52"/>
      <c r="X275" s="52"/>
      <c r="Y275" s="52"/>
      <c r="Z275" s="52"/>
      <c r="AA275" s="52"/>
      <c r="AB275" s="52"/>
      <c r="AE275" s="52"/>
      <c r="AF275" s="52"/>
      <c r="AG275" s="52"/>
      <c r="AH275" s="52"/>
      <c r="AI275" s="52"/>
      <c r="AJ275" s="52"/>
    </row>
    <row r="276" spans="6:36" s="63" customFormat="1" ht="12.75"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74"/>
      <c r="S276" s="52"/>
      <c r="T276" s="52"/>
      <c r="U276" s="52"/>
      <c r="V276" s="68"/>
      <c r="W276" s="52"/>
      <c r="X276" s="52"/>
      <c r="Y276" s="52"/>
      <c r="Z276" s="52"/>
      <c r="AA276" s="52"/>
      <c r="AB276" s="52"/>
      <c r="AE276" s="52"/>
      <c r="AF276" s="52"/>
      <c r="AG276" s="52"/>
      <c r="AH276" s="52"/>
      <c r="AI276" s="52"/>
      <c r="AJ276" s="52"/>
    </row>
    <row r="277" spans="6:36" s="63" customFormat="1" ht="12.75"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74"/>
      <c r="S277" s="52"/>
      <c r="T277" s="52"/>
      <c r="U277" s="52"/>
      <c r="V277" s="68"/>
      <c r="W277" s="52"/>
      <c r="X277" s="52"/>
      <c r="Y277" s="52"/>
      <c r="Z277" s="52"/>
      <c r="AA277" s="52"/>
      <c r="AB277" s="52"/>
      <c r="AE277" s="52"/>
      <c r="AF277" s="52"/>
      <c r="AG277" s="52"/>
      <c r="AH277" s="52"/>
      <c r="AI277" s="52"/>
      <c r="AJ277" s="52"/>
    </row>
    <row r="278" spans="6:36" s="63" customFormat="1" ht="12.75"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74"/>
      <c r="S278" s="52"/>
      <c r="T278" s="52"/>
      <c r="U278" s="52"/>
      <c r="V278" s="68"/>
      <c r="W278" s="52"/>
      <c r="X278" s="52"/>
      <c r="Y278" s="52"/>
      <c r="Z278" s="52"/>
      <c r="AA278" s="52"/>
      <c r="AB278" s="52"/>
      <c r="AE278" s="52"/>
      <c r="AF278" s="52"/>
      <c r="AG278" s="52"/>
      <c r="AH278" s="52"/>
      <c r="AI278" s="52"/>
      <c r="AJ278" s="52"/>
    </row>
    <row r="279" spans="6:36" s="63" customFormat="1" ht="12.75"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74"/>
      <c r="S279" s="52"/>
      <c r="T279" s="52"/>
      <c r="U279" s="52"/>
      <c r="V279" s="68"/>
      <c r="W279" s="52"/>
      <c r="X279" s="52"/>
      <c r="Y279" s="52"/>
      <c r="Z279" s="52"/>
      <c r="AA279" s="52"/>
      <c r="AB279" s="52"/>
      <c r="AE279" s="52"/>
      <c r="AF279" s="52"/>
      <c r="AG279" s="52"/>
      <c r="AH279" s="52"/>
      <c r="AI279" s="52"/>
      <c r="AJ279" s="52"/>
    </row>
    <row r="280" spans="6:36" s="63" customFormat="1" ht="12.75"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74"/>
      <c r="S280" s="52"/>
      <c r="T280" s="52"/>
      <c r="U280" s="52"/>
      <c r="V280" s="68"/>
      <c r="W280" s="52"/>
      <c r="X280" s="52"/>
      <c r="Y280" s="52"/>
      <c r="Z280" s="52"/>
      <c r="AA280" s="52"/>
      <c r="AB280" s="52"/>
      <c r="AE280" s="52"/>
      <c r="AF280" s="52"/>
      <c r="AG280" s="52"/>
      <c r="AH280" s="52"/>
      <c r="AI280" s="52"/>
      <c r="AJ280" s="52"/>
    </row>
    <row r="281" spans="6:36" s="63" customFormat="1" ht="12.75"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74"/>
      <c r="S281" s="52"/>
      <c r="T281" s="52"/>
      <c r="U281" s="52"/>
      <c r="V281" s="68"/>
      <c r="W281" s="52"/>
      <c r="X281" s="52"/>
      <c r="Y281" s="52"/>
      <c r="Z281" s="52"/>
      <c r="AA281" s="52"/>
      <c r="AB281" s="52"/>
      <c r="AE281" s="52"/>
      <c r="AF281" s="52"/>
      <c r="AG281" s="52"/>
      <c r="AH281" s="52"/>
      <c r="AI281" s="52"/>
      <c r="AJ281" s="52"/>
    </row>
    <row r="282" spans="6:36" s="63" customFormat="1" ht="12.75"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74"/>
      <c r="S282" s="52"/>
      <c r="T282" s="52"/>
      <c r="U282" s="52"/>
      <c r="V282" s="68"/>
      <c r="W282" s="52"/>
      <c r="X282" s="52"/>
      <c r="Y282" s="52"/>
      <c r="Z282" s="52"/>
      <c r="AA282" s="52"/>
      <c r="AB282" s="52"/>
      <c r="AE282" s="52"/>
      <c r="AF282" s="52"/>
      <c r="AG282" s="52"/>
      <c r="AH282" s="52"/>
      <c r="AI282" s="52"/>
      <c r="AJ282" s="52"/>
    </row>
    <row r="283" spans="6:36" s="63" customFormat="1" ht="12.75"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74"/>
      <c r="S283" s="52"/>
      <c r="T283" s="52"/>
      <c r="U283" s="52"/>
      <c r="V283" s="68"/>
      <c r="W283" s="52"/>
      <c r="X283" s="52"/>
      <c r="Y283" s="52"/>
      <c r="Z283" s="52"/>
      <c r="AA283" s="52"/>
      <c r="AB283" s="52"/>
      <c r="AE283" s="52"/>
      <c r="AF283" s="52"/>
      <c r="AG283" s="52"/>
      <c r="AH283" s="52"/>
      <c r="AI283" s="52"/>
      <c r="AJ283" s="52"/>
    </row>
    <row r="284" spans="6:36" s="63" customFormat="1" ht="12.75"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74"/>
      <c r="S284" s="52"/>
      <c r="T284" s="52"/>
      <c r="U284" s="52"/>
      <c r="V284" s="68"/>
      <c r="W284" s="52"/>
      <c r="X284" s="52"/>
      <c r="Y284" s="52"/>
      <c r="Z284" s="52"/>
      <c r="AA284" s="52"/>
      <c r="AB284" s="52"/>
      <c r="AE284" s="52"/>
      <c r="AF284" s="52"/>
      <c r="AG284" s="52"/>
      <c r="AH284" s="52"/>
      <c r="AI284" s="52"/>
      <c r="AJ284" s="52"/>
    </row>
    <row r="285" spans="6:36" s="63" customFormat="1" ht="12.75"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74"/>
      <c r="S285" s="52"/>
      <c r="T285" s="52"/>
      <c r="U285" s="52"/>
      <c r="V285" s="68"/>
      <c r="W285" s="52"/>
      <c r="X285" s="52"/>
      <c r="Y285" s="52"/>
      <c r="Z285" s="52"/>
      <c r="AA285" s="52"/>
      <c r="AB285" s="52"/>
      <c r="AE285" s="52"/>
      <c r="AF285" s="52"/>
      <c r="AG285" s="52"/>
      <c r="AH285" s="52"/>
      <c r="AI285" s="52"/>
      <c r="AJ285" s="52"/>
    </row>
    <row r="286" spans="6:36" s="63" customFormat="1" ht="12.75"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74"/>
      <c r="S286" s="52"/>
      <c r="T286" s="52"/>
      <c r="U286" s="52"/>
      <c r="V286" s="68"/>
      <c r="W286" s="52"/>
      <c r="X286" s="52"/>
      <c r="Y286" s="52"/>
      <c r="Z286" s="52"/>
      <c r="AA286" s="52"/>
      <c r="AB286" s="52"/>
      <c r="AE286" s="52"/>
      <c r="AF286" s="52"/>
      <c r="AG286" s="52"/>
      <c r="AH286" s="52"/>
      <c r="AI286" s="52"/>
      <c r="AJ286" s="52"/>
    </row>
    <row r="287" spans="6:36" s="63" customFormat="1" ht="12.75"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74"/>
      <c r="S287" s="52"/>
      <c r="T287" s="52"/>
      <c r="U287" s="52"/>
      <c r="V287" s="68"/>
      <c r="W287" s="52"/>
      <c r="X287" s="52"/>
      <c r="Y287" s="52"/>
      <c r="Z287" s="52"/>
      <c r="AA287" s="52"/>
      <c r="AB287" s="52"/>
      <c r="AE287" s="52"/>
      <c r="AF287" s="52"/>
      <c r="AG287" s="52"/>
      <c r="AH287" s="52"/>
      <c r="AI287" s="52"/>
      <c r="AJ287" s="52"/>
    </row>
    <row r="288" spans="6:36" s="63" customFormat="1" ht="12.75"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74"/>
      <c r="S288" s="52"/>
      <c r="T288" s="52"/>
      <c r="U288" s="52"/>
      <c r="V288" s="68"/>
      <c r="W288" s="52"/>
      <c r="X288" s="52"/>
      <c r="Y288" s="52"/>
      <c r="Z288" s="52"/>
      <c r="AA288" s="52"/>
      <c r="AB288" s="52"/>
      <c r="AE288" s="52"/>
      <c r="AF288" s="52"/>
      <c r="AG288" s="52"/>
      <c r="AH288" s="52"/>
      <c r="AI288" s="52"/>
      <c r="AJ288" s="52"/>
    </row>
    <row r="289" spans="6:36" s="63" customFormat="1" ht="12.75"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74"/>
      <c r="S289" s="52"/>
      <c r="T289" s="52"/>
      <c r="U289" s="52"/>
      <c r="V289" s="68"/>
      <c r="W289" s="52"/>
      <c r="X289" s="52"/>
      <c r="Y289" s="52"/>
      <c r="Z289" s="52"/>
      <c r="AA289" s="52"/>
      <c r="AB289" s="52"/>
      <c r="AE289" s="52"/>
      <c r="AF289" s="52"/>
      <c r="AG289" s="52"/>
      <c r="AH289" s="52"/>
      <c r="AI289" s="52"/>
      <c r="AJ289" s="52"/>
    </row>
    <row r="290" spans="6:36" s="63" customFormat="1" ht="12.75"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74"/>
      <c r="S290" s="52"/>
      <c r="T290" s="52"/>
      <c r="U290" s="52"/>
      <c r="V290" s="68"/>
      <c r="W290" s="52"/>
      <c r="X290" s="52"/>
      <c r="Y290" s="52"/>
      <c r="Z290" s="52"/>
      <c r="AA290" s="52"/>
      <c r="AB290" s="52"/>
      <c r="AE290" s="52"/>
      <c r="AF290" s="52"/>
      <c r="AG290" s="52"/>
      <c r="AH290" s="52"/>
      <c r="AI290" s="52"/>
      <c r="AJ290" s="52"/>
    </row>
    <row r="291" spans="6:36" s="63" customFormat="1" ht="12.75"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74"/>
      <c r="S291" s="52"/>
      <c r="T291" s="52"/>
      <c r="U291" s="52"/>
      <c r="V291" s="68"/>
      <c r="W291" s="52"/>
      <c r="X291" s="52"/>
      <c r="Y291" s="52"/>
      <c r="Z291" s="52"/>
      <c r="AA291" s="52"/>
      <c r="AB291" s="52"/>
      <c r="AE291" s="52"/>
      <c r="AF291" s="52"/>
      <c r="AG291" s="52"/>
      <c r="AH291" s="52"/>
      <c r="AI291" s="52"/>
      <c r="AJ291" s="52"/>
    </row>
    <row r="292" spans="6:36" s="63" customFormat="1" ht="12.75"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74"/>
      <c r="S292" s="52"/>
      <c r="T292" s="52"/>
      <c r="U292" s="52"/>
      <c r="V292" s="68"/>
      <c r="W292" s="52"/>
      <c r="X292" s="52"/>
      <c r="Y292" s="52"/>
      <c r="Z292" s="52"/>
      <c r="AA292" s="52"/>
      <c r="AB292" s="52"/>
      <c r="AE292" s="52"/>
      <c r="AF292" s="52"/>
      <c r="AG292" s="52"/>
      <c r="AH292" s="52"/>
      <c r="AI292" s="52"/>
      <c r="AJ292" s="52"/>
    </row>
    <row r="293" spans="6:36" s="63" customFormat="1" ht="12.75"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74"/>
      <c r="S293" s="52"/>
      <c r="T293" s="52"/>
      <c r="U293" s="52"/>
      <c r="V293" s="68"/>
      <c r="W293" s="52"/>
      <c r="X293" s="52"/>
      <c r="Y293" s="52"/>
      <c r="Z293" s="52"/>
      <c r="AA293" s="52"/>
      <c r="AB293" s="52"/>
      <c r="AE293" s="52"/>
      <c r="AF293" s="52"/>
      <c r="AG293" s="52"/>
      <c r="AH293" s="52"/>
      <c r="AI293" s="52"/>
      <c r="AJ293" s="52"/>
    </row>
    <row r="294" spans="6:36" s="63" customFormat="1" ht="12.75"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74"/>
      <c r="S294" s="52"/>
      <c r="T294" s="52"/>
      <c r="U294" s="52"/>
      <c r="V294" s="68"/>
      <c r="W294" s="52"/>
      <c r="X294" s="52"/>
      <c r="Y294" s="52"/>
      <c r="Z294" s="52"/>
      <c r="AA294" s="52"/>
      <c r="AB294" s="52"/>
      <c r="AE294" s="52"/>
      <c r="AF294" s="52"/>
      <c r="AG294" s="52"/>
      <c r="AH294" s="52"/>
      <c r="AI294" s="52"/>
      <c r="AJ294" s="52"/>
    </row>
  </sheetData>
  <sheetProtection/>
  <mergeCells count="1">
    <mergeCell ref="A1:AF1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Тесленко</dc:creator>
  <cp:keywords/>
  <dc:description/>
  <cp:lastModifiedBy>Вакалюк</cp:lastModifiedBy>
  <cp:lastPrinted>2016-02-15T04:41:47Z</cp:lastPrinted>
  <dcterms:created xsi:type="dcterms:W3CDTF">2015-01-14T08:40:49Z</dcterms:created>
  <dcterms:modified xsi:type="dcterms:W3CDTF">2017-02-03T03:45:56Z</dcterms:modified>
  <cp:category/>
  <cp:version/>
  <cp:contentType/>
  <cp:contentStatus/>
</cp:coreProperties>
</file>